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Abgleich" sheetId="2" state="visible" r:id="rId2"/>
  </sheets>
  <definedNames>
    <definedName name="_xlnm.Print_Titles" localSheetId="1">'Abgleich'!$11:$11</definedName>
  </definedNames>
  <calcPr calcId="124519" fullCalcOnLoad="1"/>
</workbook>
</file>

<file path=xl/styles.xml><?xml version="1.0" encoding="utf-8"?>
<styleSheet xmlns="http://schemas.openxmlformats.org/spreadsheetml/2006/main">
  <numFmts count="4">
    <numFmt numFmtId="164" formatCode="DD.MM.YYYY"/>
    <numFmt numFmtId="165" formatCode="#,##0;-#,##0;&quot;&quot;"/>
    <numFmt numFmtId="166" formatCode="#,##0.###;-#,##0.###;&quot;&quot;"/>
    <numFmt numFmtId="167" formatCode="#,##0.00 &quot;€&quot;;-#,##0.00 &quot;€&quot;;&quot;&quot;"/>
  </numFmts>
  <fonts count="16">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color rgb="007A5A12"/>
      <sz val="10"/>
    </font>
    <font>
      <name val="Arial"/>
      <b val="1"/>
      <color rgb="00FFFFFF"/>
      <sz val="9.5"/>
    </font>
    <font>
      <name val="Arial"/>
      <color rgb="0070727F"/>
      <sz val="10"/>
    </font>
    <font>
      <name val="Arial"/>
      <b val="1"/>
      <color rgb="00182A48"/>
      <sz val="10"/>
    </font>
    <font>
      <name val="Arial"/>
      <b val="1"/>
      <color rgb="007A5A12"/>
      <sz val="10"/>
    </font>
  </fonts>
  <fills count="5">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8" fillId="0" borderId="0" applyAlignment="1" pivotButton="0" quotePrefix="0" xfId="0">
      <alignment wrapText="1"/>
    </xf>
    <xf numFmtId="0" fontId="9" fillId="0" borderId="0" pivotButton="0" quotePrefix="0" xfId="0"/>
    <xf numFmtId="0" fontId="10" fillId="0" borderId="0" pivotButton="0" quotePrefix="0" xfId="0"/>
    <xf numFmtId="0" fontId="11" fillId="2" borderId="1" pivotButton="0" quotePrefix="0" xfId="0"/>
    <xf numFmtId="0" fontId="14" fillId="0" borderId="0" pivotButton="0" quotePrefix="0" xfId="0"/>
    <xf numFmtId="167" fontId="15" fillId="2" borderId="1" pivotButton="0" quotePrefix="0" xfId="0"/>
    <xf numFmtId="164" fontId="11" fillId="2" borderId="1" pivotButton="0" quotePrefix="0" xfId="0"/>
    <xf numFmtId="167" fontId="5" fillId="3" borderId="1" pivotButton="0" quotePrefix="0" xfId="0"/>
    <xf numFmtId="0" fontId="12" fillId="4" borderId="1" applyAlignment="1" pivotButton="0" quotePrefix="0" xfId="0">
      <alignment horizontal="center" vertical="center" wrapText="1"/>
    </xf>
    <xf numFmtId="165" fontId="13" fillId="0" borderId="1" applyAlignment="1" pivotButton="0" quotePrefix="0" xfId="0">
      <alignment horizontal="center" vertical="center"/>
    </xf>
    <xf numFmtId="0" fontId="11" fillId="2" borderId="1" applyAlignment="1" pivotButton="0" quotePrefix="0" xfId="0">
      <alignment horizontal="left" vertical="center"/>
    </xf>
    <xf numFmtId="166" fontId="11" fillId="2" borderId="1" applyAlignment="1" pivotButton="0" quotePrefix="0" xfId="0">
      <alignment horizontal="left" vertical="center"/>
    </xf>
    <xf numFmtId="0" fontId="11" fillId="2" borderId="1" applyAlignment="1" pivotButton="0" quotePrefix="0" xfId="0">
      <alignment horizontal="center" vertical="center"/>
    </xf>
    <xf numFmtId="167" fontId="11" fillId="2" borderId="1" applyAlignment="1" pivotButton="0" quotePrefix="0" xfId="0">
      <alignment horizontal="left" vertical="center"/>
    </xf>
    <xf numFmtId="166" fontId="6" fillId="3" borderId="1" applyAlignment="1" pivotButton="0" quotePrefix="0" xfId="0">
      <alignment horizontal="left" vertical="center"/>
    </xf>
    <xf numFmtId="167" fontId="6" fillId="3" borderId="1" applyAlignment="1" pivotButton="0" quotePrefix="0" xfId="0">
      <alignment horizontal="left" vertical="center"/>
    </xf>
    <xf numFmtId="0" fontId="6" fillId="3" borderId="1" applyAlignment="1" pivotButton="0" quotePrefix="0" xfId="0">
      <alignment horizontal="center" vertical="center"/>
    </xf>
    <xf numFmtId="0" fontId="6" fillId="2" borderId="1" applyAlignment="1" pivotButton="0" quotePrefix="0" xfId="0">
      <alignment horizontal="left" vertical="center"/>
    </xf>
    <xf numFmtId="166" fontId="6" fillId="2" borderId="1" applyAlignment="1" pivotButton="0" quotePrefix="0" xfId="0">
      <alignment horizontal="left" vertical="center"/>
    </xf>
    <xf numFmtId="0" fontId="6" fillId="2" borderId="1" applyAlignment="1" pivotButton="0" quotePrefix="0" xfId="0">
      <alignment horizontal="center" vertical="center"/>
    </xf>
    <xf numFmtId="167" fontId="6" fillId="2" borderId="1" applyAlignment="1" pivotButton="0" quotePrefix="0" xfId="0">
      <alignment horizontal="left" vertical="center"/>
    </xf>
  </cellXfs>
  <cellStyles count="1">
    <cellStyle name="Normal" xfId="0" builtinId="0" hidden="0"/>
  </cellStyles>
  <dxfs count="1">
    <dxf>
      <font>
        <name val="Arial"/>
        <b val="1"/>
        <color rgb="00B91C1C"/>
      </font>
      <fill>
        <patternFill patternType="solid">
          <fgColor rgb="00FCE7E7"/>
          <bgColor rgb="00FCE7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fitToPage="1"/>
  </sheetPr>
  <dimension ref="B2:C27"/>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Abgleich von Lieferschein und Rechnung</t>
        </is>
      </c>
    </row>
    <row r="3">
      <c r="B3" s="2" t="inlineStr">
        <is>
          <t>Stand 09/2026 | kostenlos | ohne Makros | für Excel, LibreOffice und Google Tabellen</t>
        </is>
      </c>
    </row>
    <row r="5" ht="45" customHeight="1">
      <c r="B5" s="3" t="inlineStr">
        <is>
          <t>Mit dieser Tabelle legst du eine Lieferantenrechnung neben den Lieferschein: Position für Position Menge und Preis. Am Ende steht der Betrag, der zu viel berechnet wurde, und damit die Grundlage für die Reklamation.</t>
        </is>
      </c>
    </row>
    <row r="7">
      <c r="B7" s="4" t="inlineStr">
        <is>
          <t>So füllst du die Liste aus</t>
        </is>
      </c>
    </row>
    <row r="8" ht="42" customHeight="1">
      <c r="B8" s="5" t="inlineStr">
        <is>
          <t>Schritt 1</t>
        </is>
      </c>
      <c r="C8" s="6" t="inlineStr">
        <is>
          <t>Trag oben Lieferant, Lieferschein- und Rechnungsnummer ein. Je Position trägst du die Menge laut Lieferschein, die tatsächlich erhaltene Menge und die Menge laut Rechnung ein.</t>
        </is>
      </c>
    </row>
    <row r="9" ht="28" customHeight="1">
      <c r="B9" s="5" t="inlineStr">
        <is>
          <t>Schritt 2</t>
        </is>
      </c>
      <c r="C9" s="6" t="inlineStr">
        <is>
          <t>Trag den vereinbarten Preis und den Preis laut Rechnung ein. Die Tabelle rechnet Mengen- und Preisabweichung und den Betrag, der zu viel berechnet wurde.</t>
        </is>
      </c>
    </row>
    <row r="10" ht="28" customHeight="1">
      <c r="B10" s="5" t="inlineStr">
        <is>
          <t>Schritt 3</t>
        </is>
      </c>
      <c r="C10" s="6" t="inlineStr">
        <is>
          <t>Trag rechts oben das Pfand ein. Steht bei einer Zeile reklamieren, nimm die Mängelrüge-Vorlage oder schreib dem Lieferanten direkt.</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15" customHeight="1">
      <c r="B17" s="5" t="inlineStr">
        <is>
          <t>Abgleich</t>
        </is>
      </c>
      <c r="C17" s="6" t="inlineStr">
        <is>
          <t>Eine Rechnung, bis zu 60 Positionen, dazu Pfand und Gesamtbetrag.</t>
        </is>
      </c>
    </row>
    <row r="19">
      <c r="B19" s="4" t="inlineStr">
        <is>
          <t>Gut zu wissen</t>
        </is>
      </c>
    </row>
    <row r="20" ht="42" customHeight="1">
      <c r="C20" s="6" t="inlineStr">
        <is>
          <t>Tatsächlich erhalten ist die Menge, die du bei der Annahme gezählt oder gewogen hast. Hat der Fahrer eine Fehlmenge auf dem Lieferschein quittiert, zählt die korrigierte Zahl.</t>
        </is>
      </c>
    </row>
    <row r="21" ht="28" customHeight="1">
      <c r="C21" s="6" t="inlineStr">
        <is>
          <t>Ist zu wenig berechnet, bleibt das stehen. Die Tabelle zeigt es trotzdem, damit die Summe ehrlich ist.</t>
        </is>
      </c>
    </row>
    <row r="23">
      <c r="B23" s="4" t="inlineStr">
        <is>
          <t>Wo die Tabelle aufhört</t>
        </is>
      </c>
    </row>
    <row r="24" ht="56" customHeight="1">
      <c r="C24" s="6" t="inlineStr">
        <is>
          <t>Für eine Rechnung dauert das ein paar Minuten. Bei 30 Rechnungen im Monat bleibt es selten beim Vorsatz. RechnungsWächter legt jede Lieferantenrechnung neben Lieferschein, Bestellung und den vereinbarten Preis und prüft Position für Position Menge, Preis und Einheit.</t>
        </is>
      </c>
    </row>
    <row r="25">
      <c r="C25" s="10" t="inlineStr">
        <is>
          <t>rechnungswaechter.de</t>
        </is>
      </c>
    </row>
    <row r="27" ht="26" customHeight="1">
      <c r="B27" s="11" t="inlineStr">
        <is>
          <t>Du darfst die Vorlage für deinen Betrieb frei verwenden und anpassen. Angaben ohne Gewähr, im Zweifel entscheidet dein Steuerberater oder die zuständige Behörde.</t>
        </is>
      </c>
    </row>
  </sheetData>
  <mergeCells count="2">
    <mergeCell ref="B27:C27"/>
    <mergeCell ref="B5:C5"/>
  </mergeCells>
  <hyperlinks>
    <hyperlink xmlns:r="http://schemas.openxmlformats.org/officeDocument/2006/relationships" ref="C25"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M71"/>
  <sheetViews>
    <sheetView showGridLines="0" workbookViewId="0">
      <pane ySplit="11" topLeftCell="A12" activePane="bottomLeft" state="frozen"/>
      <selection pane="bottomLeft" activeCell="A1" sqref="A1"/>
    </sheetView>
  </sheetViews>
  <sheetFormatPr baseColWidth="8" defaultRowHeight="15"/>
  <cols>
    <col width="6" customWidth="1" min="1" max="1"/>
    <col width="28" customWidth="1" min="2" max="2"/>
    <col width="11" customWidth="1" min="3" max="3"/>
    <col width="11" customWidth="1" min="4" max="4"/>
    <col width="11" customWidth="1" min="5" max="5"/>
    <col width="8" customWidth="1" min="6" max="6"/>
    <col width="12" customWidth="1" min="7" max="7"/>
    <col width="12" customWidth="1" min="8" max="8"/>
    <col width="11" customWidth="1" min="9" max="9"/>
    <col width="11" customWidth="1" min="10" max="10"/>
    <col width="12" customWidth="1" min="11" max="11"/>
    <col width="16" customWidth="1" min="12" max="12"/>
    <col width="26" customWidth="1" min="13" max="13"/>
  </cols>
  <sheetData>
    <row r="1" ht="30" customHeight="1"/>
    <row r="2" ht="22" customHeight="1">
      <c r="A2" s="12" t="inlineStr">
        <is>
          <t>Abgleich Lieferschein und Rechnung</t>
        </is>
      </c>
    </row>
    <row r="3">
      <c r="A3" s="13" t="inlineStr">
        <is>
          <t>Eine Rechnung. Werte netto.</t>
        </is>
      </c>
    </row>
    <row r="4">
      <c r="A4" s="5" t="inlineStr">
        <is>
          <t>Lieferant</t>
        </is>
      </c>
      <c r="B4" s="14" t="inlineStr">
        <is>
          <t>Großhandel Beispiel</t>
        </is>
      </c>
      <c r="C4" s="7" t="n"/>
      <c r="G4" s="15" t="inlineStr">
        <is>
          <t>Pfand berechnet</t>
        </is>
      </c>
      <c r="J4" s="16" t="n">
        <v>40.8</v>
      </c>
    </row>
    <row r="5">
      <c r="A5" s="5" t="inlineStr">
        <is>
          <t>Lieferdatum</t>
        </is>
      </c>
      <c r="B5" s="17">
        <f>DATE(2026,9,14)</f>
        <v/>
      </c>
      <c r="C5" s="7" t="n"/>
      <c r="G5" s="15" t="inlineStr">
        <is>
          <t>Pfand gutgeschrieben</t>
        </is>
      </c>
      <c r="J5" s="16" t="n">
        <v>27.2</v>
      </c>
    </row>
    <row r="6">
      <c r="A6" s="5" t="inlineStr">
        <is>
          <t>Lieferschein-Nr.</t>
        </is>
      </c>
      <c r="B6" s="14" t="inlineStr">
        <is>
          <t>L-4471</t>
        </is>
      </c>
      <c r="C6" s="7" t="n"/>
      <c r="G6" s="15" t="inlineStr">
        <is>
          <t>Leergut zurückgegeben (Wert)</t>
        </is>
      </c>
      <c r="J6" s="16" t="n">
        <v>40.8</v>
      </c>
    </row>
    <row r="7">
      <c r="A7" s="5" t="inlineStr">
        <is>
          <t>Rechnungs-Nr.</t>
        </is>
      </c>
      <c r="B7" s="14" t="inlineStr">
        <is>
          <t>R-2026-5512</t>
        </is>
      </c>
      <c r="C7" s="7" t="n"/>
      <c r="G7" s="15" t="inlineStr">
        <is>
          <t>fehlende Pfandgutschrift</t>
        </is>
      </c>
      <c r="J7" s="18">
        <f>IF(N(J6)=0,"",MAX(0,N(J6)-N(J5)))</f>
        <v/>
      </c>
    </row>
    <row r="8">
      <c r="A8" s="5" t="inlineStr">
        <is>
          <t>geprüft von</t>
        </is>
      </c>
      <c r="B8" s="14" t="inlineStr">
        <is>
          <t>MK</t>
        </is>
      </c>
      <c r="C8" s="7" t="n"/>
      <c r="G8" s="15" t="inlineStr">
        <is>
          <t>zu viel berechnet gesamt</t>
        </is>
      </c>
      <c r="J8" s="18">
        <f>SUMIF(K12:K71,"&gt;0")+N(J7)</f>
        <v/>
      </c>
    </row>
    <row r="11" ht="42" customHeight="1">
      <c r="A11" s="19" t="inlineStr">
        <is>
          <t>Pos.</t>
        </is>
      </c>
      <c r="B11" s="19" t="inlineStr">
        <is>
          <t>Artikel</t>
        </is>
      </c>
      <c r="C11" s="19" t="inlineStr">
        <is>
          <t>laut Liefer-
schein</t>
        </is>
      </c>
      <c r="D11" s="19" t="inlineStr">
        <is>
          <t>tatsächlich
erhalten</t>
        </is>
      </c>
      <c r="E11" s="19" t="inlineStr">
        <is>
          <t>laut
Rechnung</t>
        </is>
      </c>
      <c r="F11" s="19" t="inlineStr">
        <is>
          <t>Einheit</t>
        </is>
      </c>
      <c r="G11" s="19" t="inlineStr">
        <is>
          <t>vereinbarter
Preis</t>
        </is>
      </c>
      <c r="H11" s="19" t="inlineStr">
        <is>
          <t>Preis laut
Rechnung</t>
        </is>
      </c>
      <c r="I11" s="19" t="inlineStr">
        <is>
          <t>Mengen-
differenz</t>
        </is>
      </c>
      <c r="J11" s="19" t="inlineStr">
        <is>
          <t>Preis-
abweichung</t>
        </is>
      </c>
      <c r="K11" s="19" t="inlineStr">
        <is>
          <t>zu viel
berechnet</t>
        </is>
      </c>
      <c r="L11" s="19" t="inlineStr">
        <is>
          <t>Ergebnis</t>
        </is>
      </c>
      <c r="M11" s="19" t="inlineStr">
        <is>
          <t>Bemerkung</t>
        </is>
      </c>
    </row>
    <row r="12">
      <c r="A12" s="20" t="n">
        <v>1</v>
      </c>
      <c r="B12" s="21" t="inlineStr">
        <is>
          <t>Hähnchenbrust frisch</t>
        </is>
      </c>
      <c r="C12" s="22" t="n">
        <v>10</v>
      </c>
      <c r="D12" s="22" t="n">
        <v>9.4</v>
      </c>
      <c r="E12" s="22" t="n">
        <v>10</v>
      </c>
      <c r="F12" s="23" t="inlineStr">
        <is>
          <t>kg</t>
        </is>
      </c>
      <c r="G12" s="24" t="n">
        <v>7.9</v>
      </c>
      <c r="H12" s="24" t="n">
        <v>7.9</v>
      </c>
      <c r="I12" s="25">
        <f>IF(OR(D12="",E12=""),"",E12-D12)</f>
        <v/>
      </c>
      <c r="J12" s="26">
        <f>IF(OR(G12="",H12=""),"",H12-G12)</f>
        <v/>
      </c>
      <c r="K12" s="26">
        <f>IF(OR(D12="",E12="",G12="",H12=""),"",E12*H12-D12*G12)</f>
        <v/>
      </c>
      <c r="L12" s="27">
        <f>IF(K12="","",IF(ABS(K12)&lt;0.005,"stimmt",IF(K12&gt;0,"reklamieren","zu wenig berechnet")))</f>
        <v/>
      </c>
      <c r="M12" s="21" t="inlineStr">
        <is>
          <t>0,6 kg fehlen, quittiert</t>
        </is>
      </c>
    </row>
    <row r="13">
      <c r="A13" s="20" t="n">
        <v>2</v>
      </c>
      <c r="B13" s="21" t="inlineStr">
        <is>
          <t>Sahne 30 %</t>
        </is>
      </c>
      <c r="C13" s="22" t="n">
        <v>12</v>
      </c>
      <c r="D13" s="22" t="n">
        <v>12</v>
      </c>
      <c r="E13" s="22" t="n">
        <v>12</v>
      </c>
      <c r="F13" s="23" t="inlineStr">
        <is>
          <t>l</t>
        </is>
      </c>
      <c r="G13" s="24" t="n">
        <v>3.2</v>
      </c>
      <c r="H13" s="24" t="n">
        <v>3.45</v>
      </c>
      <c r="I13" s="25">
        <f>IF(OR(D13="",E13=""),"",E13-D13)</f>
        <v/>
      </c>
      <c r="J13" s="26">
        <f>IF(OR(G13="",H13=""),"",H13-G13)</f>
        <v/>
      </c>
      <c r="K13" s="26">
        <f>IF(OR(D13="",E13="",G13="",H13=""),"",E13*H13-D13*G13)</f>
        <v/>
      </c>
      <c r="L13" s="27">
        <f>IF(K13="","",IF(ABS(K13)&lt;0.005,"stimmt",IF(K13&gt;0,"reklamieren","zu wenig berechnet")))</f>
        <v/>
      </c>
      <c r="M13" s="21" t="n"/>
    </row>
    <row r="14">
      <c r="A14" s="20" t="n">
        <v>3</v>
      </c>
      <c r="B14" s="21" t="inlineStr">
        <is>
          <t>Tomaten</t>
        </is>
      </c>
      <c r="C14" s="22" t="n">
        <v>6</v>
      </c>
      <c r="D14" s="22" t="n">
        <v>6</v>
      </c>
      <c r="E14" s="22" t="n">
        <v>6</v>
      </c>
      <c r="F14" s="23" t="inlineStr">
        <is>
          <t>kg</t>
        </is>
      </c>
      <c r="G14" s="24" t="n">
        <v>2.4</v>
      </c>
      <c r="H14" s="24" t="n">
        <v>2.4</v>
      </c>
      <c r="I14" s="25">
        <f>IF(OR(D14="",E14=""),"",E14-D14)</f>
        <v/>
      </c>
      <c r="J14" s="26">
        <f>IF(OR(G14="",H14=""),"",H14-G14)</f>
        <v/>
      </c>
      <c r="K14" s="26">
        <f>IF(OR(D14="",E14="",G14="",H14=""),"",E14*H14-D14*G14)</f>
        <v/>
      </c>
      <c r="L14" s="27">
        <f>IF(K14="","",IF(ABS(K14)&lt;0.005,"stimmt",IF(K14&gt;0,"reklamieren","zu wenig berechnet")))</f>
        <v/>
      </c>
      <c r="M14" s="21" t="n"/>
    </row>
    <row r="15">
      <c r="A15" s="20" t="n">
        <v>4</v>
      </c>
      <c r="B15" s="21" t="inlineStr">
        <is>
          <t>Mineralwasser 0,75 l</t>
        </is>
      </c>
      <c r="C15" s="22" t="n">
        <v>10</v>
      </c>
      <c r="D15" s="22" t="n">
        <v>10</v>
      </c>
      <c r="E15" s="22" t="n">
        <v>10</v>
      </c>
      <c r="F15" s="23" t="inlineStr">
        <is>
          <t>Kiste</t>
        </is>
      </c>
      <c r="G15" s="24" t="n">
        <v>6.8</v>
      </c>
      <c r="H15" s="24" t="n">
        <v>6.8</v>
      </c>
      <c r="I15" s="25">
        <f>IF(OR(D15="",E15=""),"",E15-D15)</f>
        <v/>
      </c>
      <c r="J15" s="26">
        <f>IF(OR(G15="",H15=""),"",H15-G15)</f>
        <v/>
      </c>
      <c r="K15" s="26">
        <f>IF(OR(D15="",E15="",G15="",H15=""),"",E15*H15-D15*G15)</f>
        <v/>
      </c>
      <c r="L15" s="27">
        <f>IF(K15="","",IF(ABS(K15)&lt;0.005,"stimmt",IF(K15&gt;0,"reklamieren","zu wenig berechnet")))</f>
        <v/>
      </c>
      <c r="M15" s="21" t="n"/>
    </row>
    <row r="16">
      <c r="A16" s="20" t="n">
        <v>5</v>
      </c>
      <c r="B16" s="21" t="inlineStr">
        <is>
          <t>Zitronen</t>
        </is>
      </c>
      <c r="C16" s="22" t="n">
        <v>3</v>
      </c>
      <c r="D16" s="22" t="n">
        <v>2</v>
      </c>
      <c r="E16" s="22" t="n">
        <v>3</v>
      </c>
      <c r="F16" s="23" t="inlineStr">
        <is>
          <t>kg</t>
        </is>
      </c>
      <c r="G16" s="24" t="n">
        <v>2.9</v>
      </c>
      <c r="H16" s="24" t="n">
        <v>2.9</v>
      </c>
      <c r="I16" s="25">
        <f>IF(OR(D16="",E16=""),"",E16-D16)</f>
        <v/>
      </c>
      <c r="J16" s="26">
        <f>IF(OR(G16="",H16=""),"",H16-G16)</f>
        <v/>
      </c>
      <c r="K16" s="26">
        <f>IF(OR(D16="",E16="",G16="",H16=""),"",E16*H16-D16*G16)</f>
        <v/>
      </c>
      <c r="L16" s="27">
        <f>IF(K16="","",IF(ABS(K16)&lt;0.005,"stimmt",IF(K16&gt;0,"reklamieren","zu wenig berechnet")))</f>
        <v/>
      </c>
      <c r="M16" s="21" t="inlineStr">
        <is>
          <t>1 kg nicht geliefert</t>
        </is>
      </c>
    </row>
    <row r="17">
      <c r="A17" s="20" t="n">
        <v>6</v>
      </c>
      <c r="B17" s="28" t="n"/>
      <c r="C17" s="29" t="n"/>
      <c r="D17" s="29" t="n"/>
      <c r="E17" s="29" t="n"/>
      <c r="F17" s="30" t="n"/>
      <c r="G17" s="31" t="n"/>
      <c r="H17" s="31" t="n"/>
      <c r="I17" s="25">
        <f>IF(OR(D17="",E17=""),"",E17-D17)</f>
        <v/>
      </c>
      <c r="J17" s="26">
        <f>IF(OR(G17="",H17=""),"",H17-G17)</f>
        <v/>
      </c>
      <c r="K17" s="26">
        <f>IF(OR(D17="",E17="",G17="",H17=""),"",E17*H17-D17*G17)</f>
        <v/>
      </c>
      <c r="L17" s="27">
        <f>IF(K17="","",IF(ABS(K17)&lt;0.005,"stimmt",IF(K17&gt;0,"reklamieren","zu wenig berechnet")))</f>
        <v/>
      </c>
      <c r="M17" s="28" t="n"/>
    </row>
    <row r="18">
      <c r="A18" s="20" t="n">
        <v>7</v>
      </c>
      <c r="B18" s="28" t="n"/>
      <c r="C18" s="29" t="n"/>
      <c r="D18" s="29" t="n"/>
      <c r="E18" s="29" t="n"/>
      <c r="F18" s="30" t="n"/>
      <c r="G18" s="31" t="n"/>
      <c r="H18" s="31" t="n"/>
      <c r="I18" s="25">
        <f>IF(OR(D18="",E18=""),"",E18-D18)</f>
        <v/>
      </c>
      <c r="J18" s="26">
        <f>IF(OR(G18="",H18=""),"",H18-G18)</f>
        <v/>
      </c>
      <c r="K18" s="26">
        <f>IF(OR(D18="",E18="",G18="",H18=""),"",E18*H18-D18*G18)</f>
        <v/>
      </c>
      <c r="L18" s="27">
        <f>IF(K18="","",IF(ABS(K18)&lt;0.005,"stimmt",IF(K18&gt;0,"reklamieren","zu wenig berechnet")))</f>
        <v/>
      </c>
      <c r="M18" s="28" t="n"/>
    </row>
    <row r="19">
      <c r="A19" s="20" t="n">
        <v>8</v>
      </c>
      <c r="B19" s="28" t="n"/>
      <c r="C19" s="29" t="n"/>
      <c r="D19" s="29" t="n"/>
      <c r="E19" s="29" t="n"/>
      <c r="F19" s="30" t="n"/>
      <c r="G19" s="31" t="n"/>
      <c r="H19" s="31" t="n"/>
      <c r="I19" s="25">
        <f>IF(OR(D19="",E19=""),"",E19-D19)</f>
        <v/>
      </c>
      <c r="J19" s="26">
        <f>IF(OR(G19="",H19=""),"",H19-G19)</f>
        <v/>
      </c>
      <c r="K19" s="26">
        <f>IF(OR(D19="",E19="",G19="",H19=""),"",E19*H19-D19*G19)</f>
        <v/>
      </c>
      <c r="L19" s="27">
        <f>IF(K19="","",IF(ABS(K19)&lt;0.005,"stimmt",IF(K19&gt;0,"reklamieren","zu wenig berechnet")))</f>
        <v/>
      </c>
      <c r="M19" s="28" t="n"/>
    </row>
    <row r="20">
      <c r="A20" s="20" t="n">
        <v>9</v>
      </c>
      <c r="B20" s="28" t="n"/>
      <c r="C20" s="29" t="n"/>
      <c r="D20" s="29" t="n"/>
      <c r="E20" s="29" t="n"/>
      <c r="F20" s="30" t="n"/>
      <c r="G20" s="31" t="n"/>
      <c r="H20" s="31" t="n"/>
      <c r="I20" s="25">
        <f>IF(OR(D20="",E20=""),"",E20-D20)</f>
        <v/>
      </c>
      <c r="J20" s="26">
        <f>IF(OR(G20="",H20=""),"",H20-G20)</f>
        <v/>
      </c>
      <c r="K20" s="26">
        <f>IF(OR(D20="",E20="",G20="",H20=""),"",E20*H20-D20*G20)</f>
        <v/>
      </c>
      <c r="L20" s="27">
        <f>IF(K20="","",IF(ABS(K20)&lt;0.005,"stimmt",IF(K20&gt;0,"reklamieren","zu wenig berechnet")))</f>
        <v/>
      </c>
      <c r="M20" s="28" t="n"/>
    </row>
    <row r="21">
      <c r="A21" s="20" t="n">
        <v>10</v>
      </c>
      <c r="B21" s="28" t="n"/>
      <c r="C21" s="29" t="n"/>
      <c r="D21" s="29" t="n"/>
      <c r="E21" s="29" t="n"/>
      <c r="F21" s="30" t="n"/>
      <c r="G21" s="31" t="n"/>
      <c r="H21" s="31" t="n"/>
      <c r="I21" s="25">
        <f>IF(OR(D21="",E21=""),"",E21-D21)</f>
        <v/>
      </c>
      <c r="J21" s="26">
        <f>IF(OR(G21="",H21=""),"",H21-G21)</f>
        <v/>
      </c>
      <c r="K21" s="26">
        <f>IF(OR(D21="",E21="",G21="",H21=""),"",E21*H21-D21*G21)</f>
        <v/>
      </c>
      <c r="L21" s="27">
        <f>IF(K21="","",IF(ABS(K21)&lt;0.005,"stimmt",IF(K21&gt;0,"reklamieren","zu wenig berechnet")))</f>
        <v/>
      </c>
      <c r="M21" s="28" t="n"/>
    </row>
    <row r="22">
      <c r="A22" s="20" t="n">
        <v>11</v>
      </c>
      <c r="B22" s="28" t="n"/>
      <c r="C22" s="29" t="n"/>
      <c r="D22" s="29" t="n"/>
      <c r="E22" s="29" t="n"/>
      <c r="F22" s="30" t="n"/>
      <c r="G22" s="31" t="n"/>
      <c r="H22" s="31" t="n"/>
      <c r="I22" s="25">
        <f>IF(OR(D22="",E22=""),"",E22-D22)</f>
        <v/>
      </c>
      <c r="J22" s="26">
        <f>IF(OR(G22="",H22=""),"",H22-G22)</f>
        <v/>
      </c>
      <c r="K22" s="26">
        <f>IF(OR(D22="",E22="",G22="",H22=""),"",E22*H22-D22*G22)</f>
        <v/>
      </c>
      <c r="L22" s="27">
        <f>IF(K22="","",IF(ABS(K22)&lt;0.005,"stimmt",IF(K22&gt;0,"reklamieren","zu wenig berechnet")))</f>
        <v/>
      </c>
      <c r="M22" s="28" t="n"/>
    </row>
    <row r="23">
      <c r="A23" s="20" t="n">
        <v>12</v>
      </c>
      <c r="B23" s="28" t="n"/>
      <c r="C23" s="29" t="n"/>
      <c r="D23" s="29" t="n"/>
      <c r="E23" s="29" t="n"/>
      <c r="F23" s="30" t="n"/>
      <c r="G23" s="31" t="n"/>
      <c r="H23" s="31" t="n"/>
      <c r="I23" s="25">
        <f>IF(OR(D23="",E23=""),"",E23-D23)</f>
        <v/>
      </c>
      <c r="J23" s="26">
        <f>IF(OR(G23="",H23=""),"",H23-G23)</f>
        <v/>
      </c>
      <c r="K23" s="26">
        <f>IF(OR(D23="",E23="",G23="",H23=""),"",E23*H23-D23*G23)</f>
        <v/>
      </c>
      <c r="L23" s="27">
        <f>IF(K23="","",IF(ABS(K23)&lt;0.005,"stimmt",IF(K23&gt;0,"reklamieren","zu wenig berechnet")))</f>
        <v/>
      </c>
      <c r="M23" s="28" t="n"/>
    </row>
    <row r="24">
      <c r="A24" s="20" t="n">
        <v>13</v>
      </c>
      <c r="B24" s="28" t="n"/>
      <c r="C24" s="29" t="n"/>
      <c r="D24" s="29" t="n"/>
      <c r="E24" s="29" t="n"/>
      <c r="F24" s="30" t="n"/>
      <c r="G24" s="31" t="n"/>
      <c r="H24" s="31" t="n"/>
      <c r="I24" s="25">
        <f>IF(OR(D24="",E24=""),"",E24-D24)</f>
        <v/>
      </c>
      <c r="J24" s="26">
        <f>IF(OR(G24="",H24=""),"",H24-G24)</f>
        <v/>
      </c>
      <c r="K24" s="26">
        <f>IF(OR(D24="",E24="",G24="",H24=""),"",E24*H24-D24*G24)</f>
        <v/>
      </c>
      <c r="L24" s="27">
        <f>IF(K24="","",IF(ABS(K24)&lt;0.005,"stimmt",IF(K24&gt;0,"reklamieren","zu wenig berechnet")))</f>
        <v/>
      </c>
      <c r="M24" s="28" t="n"/>
    </row>
    <row r="25">
      <c r="A25" s="20" t="n">
        <v>14</v>
      </c>
      <c r="B25" s="28" t="n"/>
      <c r="C25" s="29" t="n"/>
      <c r="D25" s="29" t="n"/>
      <c r="E25" s="29" t="n"/>
      <c r="F25" s="30" t="n"/>
      <c r="G25" s="31" t="n"/>
      <c r="H25" s="31" t="n"/>
      <c r="I25" s="25">
        <f>IF(OR(D25="",E25=""),"",E25-D25)</f>
        <v/>
      </c>
      <c r="J25" s="26">
        <f>IF(OR(G25="",H25=""),"",H25-G25)</f>
        <v/>
      </c>
      <c r="K25" s="26">
        <f>IF(OR(D25="",E25="",G25="",H25=""),"",E25*H25-D25*G25)</f>
        <v/>
      </c>
      <c r="L25" s="27">
        <f>IF(K25="","",IF(ABS(K25)&lt;0.005,"stimmt",IF(K25&gt;0,"reklamieren","zu wenig berechnet")))</f>
        <v/>
      </c>
      <c r="M25" s="28" t="n"/>
    </row>
    <row r="26">
      <c r="A26" s="20" t="n">
        <v>15</v>
      </c>
      <c r="B26" s="28" t="n"/>
      <c r="C26" s="29" t="n"/>
      <c r="D26" s="29" t="n"/>
      <c r="E26" s="29" t="n"/>
      <c r="F26" s="30" t="n"/>
      <c r="G26" s="31" t="n"/>
      <c r="H26" s="31" t="n"/>
      <c r="I26" s="25">
        <f>IF(OR(D26="",E26=""),"",E26-D26)</f>
        <v/>
      </c>
      <c r="J26" s="26">
        <f>IF(OR(G26="",H26=""),"",H26-G26)</f>
        <v/>
      </c>
      <c r="K26" s="26">
        <f>IF(OR(D26="",E26="",G26="",H26=""),"",E26*H26-D26*G26)</f>
        <v/>
      </c>
      <c r="L26" s="27">
        <f>IF(K26="","",IF(ABS(K26)&lt;0.005,"stimmt",IF(K26&gt;0,"reklamieren","zu wenig berechnet")))</f>
        <v/>
      </c>
      <c r="M26" s="28" t="n"/>
    </row>
    <row r="27">
      <c r="A27" s="20" t="n">
        <v>16</v>
      </c>
      <c r="B27" s="28" t="n"/>
      <c r="C27" s="29" t="n"/>
      <c r="D27" s="29" t="n"/>
      <c r="E27" s="29" t="n"/>
      <c r="F27" s="30" t="n"/>
      <c r="G27" s="31" t="n"/>
      <c r="H27" s="31" t="n"/>
      <c r="I27" s="25">
        <f>IF(OR(D27="",E27=""),"",E27-D27)</f>
        <v/>
      </c>
      <c r="J27" s="26">
        <f>IF(OR(G27="",H27=""),"",H27-G27)</f>
        <v/>
      </c>
      <c r="K27" s="26">
        <f>IF(OR(D27="",E27="",G27="",H27=""),"",E27*H27-D27*G27)</f>
        <v/>
      </c>
      <c r="L27" s="27">
        <f>IF(K27="","",IF(ABS(K27)&lt;0.005,"stimmt",IF(K27&gt;0,"reklamieren","zu wenig berechnet")))</f>
        <v/>
      </c>
      <c r="M27" s="28" t="n"/>
    </row>
    <row r="28">
      <c r="A28" s="20" t="n">
        <v>17</v>
      </c>
      <c r="B28" s="28" t="n"/>
      <c r="C28" s="29" t="n"/>
      <c r="D28" s="29" t="n"/>
      <c r="E28" s="29" t="n"/>
      <c r="F28" s="30" t="n"/>
      <c r="G28" s="31" t="n"/>
      <c r="H28" s="31" t="n"/>
      <c r="I28" s="25">
        <f>IF(OR(D28="",E28=""),"",E28-D28)</f>
        <v/>
      </c>
      <c r="J28" s="26">
        <f>IF(OR(G28="",H28=""),"",H28-G28)</f>
        <v/>
      </c>
      <c r="K28" s="26">
        <f>IF(OR(D28="",E28="",G28="",H28=""),"",E28*H28-D28*G28)</f>
        <v/>
      </c>
      <c r="L28" s="27">
        <f>IF(K28="","",IF(ABS(K28)&lt;0.005,"stimmt",IF(K28&gt;0,"reklamieren","zu wenig berechnet")))</f>
        <v/>
      </c>
      <c r="M28" s="28" t="n"/>
    </row>
    <row r="29">
      <c r="A29" s="20" t="n">
        <v>18</v>
      </c>
      <c r="B29" s="28" t="n"/>
      <c r="C29" s="29" t="n"/>
      <c r="D29" s="29" t="n"/>
      <c r="E29" s="29" t="n"/>
      <c r="F29" s="30" t="n"/>
      <c r="G29" s="31" t="n"/>
      <c r="H29" s="31" t="n"/>
      <c r="I29" s="25">
        <f>IF(OR(D29="",E29=""),"",E29-D29)</f>
        <v/>
      </c>
      <c r="J29" s="26">
        <f>IF(OR(G29="",H29=""),"",H29-G29)</f>
        <v/>
      </c>
      <c r="K29" s="26">
        <f>IF(OR(D29="",E29="",G29="",H29=""),"",E29*H29-D29*G29)</f>
        <v/>
      </c>
      <c r="L29" s="27">
        <f>IF(K29="","",IF(ABS(K29)&lt;0.005,"stimmt",IF(K29&gt;0,"reklamieren","zu wenig berechnet")))</f>
        <v/>
      </c>
      <c r="M29" s="28" t="n"/>
    </row>
    <row r="30">
      <c r="A30" s="20" t="n">
        <v>19</v>
      </c>
      <c r="B30" s="28" t="n"/>
      <c r="C30" s="29" t="n"/>
      <c r="D30" s="29" t="n"/>
      <c r="E30" s="29" t="n"/>
      <c r="F30" s="30" t="n"/>
      <c r="G30" s="31" t="n"/>
      <c r="H30" s="31" t="n"/>
      <c r="I30" s="25">
        <f>IF(OR(D30="",E30=""),"",E30-D30)</f>
        <v/>
      </c>
      <c r="J30" s="26">
        <f>IF(OR(G30="",H30=""),"",H30-G30)</f>
        <v/>
      </c>
      <c r="K30" s="26">
        <f>IF(OR(D30="",E30="",G30="",H30=""),"",E30*H30-D30*G30)</f>
        <v/>
      </c>
      <c r="L30" s="27">
        <f>IF(K30="","",IF(ABS(K30)&lt;0.005,"stimmt",IF(K30&gt;0,"reklamieren","zu wenig berechnet")))</f>
        <v/>
      </c>
      <c r="M30" s="28" t="n"/>
    </row>
    <row r="31">
      <c r="A31" s="20" t="n">
        <v>20</v>
      </c>
      <c r="B31" s="28" t="n"/>
      <c r="C31" s="29" t="n"/>
      <c r="D31" s="29" t="n"/>
      <c r="E31" s="29" t="n"/>
      <c r="F31" s="30" t="n"/>
      <c r="G31" s="31" t="n"/>
      <c r="H31" s="31" t="n"/>
      <c r="I31" s="25">
        <f>IF(OR(D31="",E31=""),"",E31-D31)</f>
        <v/>
      </c>
      <c r="J31" s="26">
        <f>IF(OR(G31="",H31=""),"",H31-G31)</f>
        <v/>
      </c>
      <c r="K31" s="26">
        <f>IF(OR(D31="",E31="",G31="",H31=""),"",E31*H31-D31*G31)</f>
        <v/>
      </c>
      <c r="L31" s="27">
        <f>IF(K31="","",IF(ABS(K31)&lt;0.005,"stimmt",IF(K31&gt;0,"reklamieren","zu wenig berechnet")))</f>
        <v/>
      </c>
      <c r="M31" s="28" t="n"/>
    </row>
    <row r="32">
      <c r="A32" s="20" t="n">
        <v>21</v>
      </c>
      <c r="B32" s="28" t="n"/>
      <c r="C32" s="29" t="n"/>
      <c r="D32" s="29" t="n"/>
      <c r="E32" s="29" t="n"/>
      <c r="F32" s="30" t="n"/>
      <c r="G32" s="31" t="n"/>
      <c r="H32" s="31" t="n"/>
      <c r="I32" s="25">
        <f>IF(OR(D32="",E32=""),"",E32-D32)</f>
        <v/>
      </c>
      <c r="J32" s="26">
        <f>IF(OR(G32="",H32=""),"",H32-G32)</f>
        <v/>
      </c>
      <c r="K32" s="26">
        <f>IF(OR(D32="",E32="",G32="",H32=""),"",E32*H32-D32*G32)</f>
        <v/>
      </c>
      <c r="L32" s="27">
        <f>IF(K32="","",IF(ABS(K32)&lt;0.005,"stimmt",IF(K32&gt;0,"reklamieren","zu wenig berechnet")))</f>
        <v/>
      </c>
      <c r="M32" s="28" t="n"/>
    </row>
    <row r="33">
      <c r="A33" s="20" t="n">
        <v>22</v>
      </c>
      <c r="B33" s="28" t="n"/>
      <c r="C33" s="29" t="n"/>
      <c r="D33" s="29" t="n"/>
      <c r="E33" s="29" t="n"/>
      <c r="F33" s="30" t="n"/>
      <c r="G33" s="31" t="n"/>
      <c r="H33" s="31" t="n"/>
      <c r="I33" s="25">
        <f>IF(OR(D33="",E33=""),"",E33-D33)</f>
        <v/>
      </c>
      <c r="J33" s="26">
        <f>IF(OR(G33="",H33=""),"",H33-G33)</f>
        <v/>
      </c>
      <c r="K33" s="26">
        <f>IF(OR(D33="",E33="",G33="",H33=""),"",E33*H33-D33*G33)</f>
        <v/>
      </c>
      <c r="L33" s="27">
        <f>IF(K33="","",IF(ABS(K33)&lt;0.005,"stimmt",IF(K33&gt;0,"reklamieren","zu wenig berechnet")))</f>
        <v/>
      </c>
      <c r="M33" s="28" t="n"/>
    </row>
    <row r="34">
      <c r="A34" s="20" t="n">
        <v>23</v>
      </c>
      <c r="B34" s="28" t="n"/>
      <c r="C34" s="29" t="n"/>
      <c r="D34" s="29" t="n"/>
      <c r="E34" s="29" t="n"/>
      <c r="F34" s="30" t="n"/>
      <c r="G34" s="31" t="n"/>
      <c r="H34" s="31" t="n"/>
      <c r="I34" s="25">
        <f>IF(OR(D34="",E34=""),"",E34-D34)</f>
        <v/>
      </c>
      <c r="J34" s="26">
        <f>IF(OR(G34="",H34=""),"",H34-G34)</f>
        <v/>
      </c>
      <c r="K34" s="26">
        <f>IF(OR(D34="",E34="",G34="",H34=""),"",E34*H34-D34*G34)</f>
        <v/>
      </c>
      <c r="L34" s="27">
        <f>IF(K34="","",IF(ABS(K34)&lt;0.005,"stimmt",IF(K34&gt;0,"reklamieren","zu wenig berechnet")))</f>
        <v/>
      </c>
      <c r="M34" s="28" t="n"/>
    </row>
    <row r="35">
      <c r="A35" s="20" t="n">
        <v>24</v>
      </c>
      <c r="B35" s="28" t="n"/>
      <c r="C35" s="29" t="n"/>
      <c r="D35" s="29" t="n"/>
      <c r="E35" s="29" t="n"/>
      <c r="F35" s="30" t="n"/>
      <c r="G35" s="31" t="n"/>
      <c r="H35" s="31" t="n"/>
      <c r="I35" s="25">
        <f>IF(OR(D35="",E35=""),"",E35-D35)</f>
        <v/>
      </c>
      <c r="J35" s="26">
        <f>IF(OR(G35="",H35=""),"",H35-G35)</f>
        <v/>
      </c>
      <c r="K35" s="26">
        <f>IF(OR(D35="",E35="",G35="",H35=""),"",E35*H35-D35*G35)</f>
        <v/>
      </c>
      <c r="L35" s="27">
        <f>IF(K35="","",IF(ABS(K35)&lt;0.005,"stimmt",IF(K35&gt;0,"reklamieren","zu wenig berechnet")))</f>
        <v/>
      </c>
      <c r="M35" s="28" t="n"/>
    </row>
    <row r="36">
      <c r="A36" s="20" t="n">
        <v>25</v>
      </c>
      <c r="B36" s="28" t="n"/>
      <c r="C36" s="29" t="n"/>
      <c r="D36" s="29" t="n"/>
      <c r="E36" s="29" t="n"/>
      <c r="F36" s="30" t="n"/>
      <c r="G36" s="31" t="n"/>
      <c r="H36" s="31" t="n"/>
      <c r="I36" s="25">
        <f>IF(OR(D36="",E36=""),"",E36-D36)</f>
        <v/>
      </c>
      <c r="J36" s="26">
        <f>IF(OR(G36="",H36=""),"",H36-G36)</f>
        <v/>
      </c>
      <c r="K36" s="26">
        <f>IF(OR(D36="",E36="",G36="",H36=""),"",E36*H36-D36*G36)</f>
        <v/>
      </c>
      <c r="L36" s="27">
        <f>IF(K36="","",IF(ABS(K36)&lt;0.005,"stimmt",IF(K36&gt;0,"reklamieren","zu wenig berechnet")))</f>
        <v/>
      </c>
      <c r="M36" s="28" t="n"/>
    </row>
    <row r="37">
      <c r="A37" s="20" t="n">
        <v>26</v>
      </c>
      <c r="B37" s="28" t="n"/>
      <c r="C37" s="29" t="n"/>
      <c r="D37" s="29" t="n"/>
      <c r="E37" s="29" t="n"/>
      <c r="F37" s="30" t="n"/>
      <c r="G37" s="31" t="n"/>
      <c r="H37" s="31" t="n"/>
      <c r="I37" s="25">
        <f>IF(OR(D37="",E37=""),"",E37-D37)</f>
        <v/>
      </c>
      <c r="J37" s="26">
        <f>IF(OR(G37="",H37=""),"",H37-G37)</f>
        <v/>
      </c>
      <c r="K37" s="26">
        <f>IF(OR(D37="",E37="",G37="",H37=""),"",E37*H37-D37*G37)</f>
        <v/>
      </c>
      <c r="L37" s="27">
        <f>IF(K37="","",IF(ABS(K37)&lt;0.005,"stimmt",IF(K37&gt;0,"reklamieren","zu wenig berechnet")))</f>
        <v/>
      </c>
      <c r="M37" s="28" t="n"/>
    </row>
    <row r="38">
      <c r="A38" s="20" t="n">
        <v>27</v>
      </c>
      <c r="B38" s="28" t="n"/>
      <c r="C38" s="29" t="n"/>
      <c r="D38" s="29" t="n"/>
      <c r="E38" s="29" t="n"/>
      <c r="F38" s="30" t="n"/>
      <c r="G38" s="31" t="n"/>
      <c r="H38" s="31" t="n"/>
      <c r="I38" s="25">
        <f>IF(OR(D38="",E38=""),"",E38-D38)</f>
        <v/>
      </c>
      <c r="J38" s="26">
        <f>IF(OR(G38="",H38=""),"",H38-G38)</f>
        <v/>
      </c>
      <c r="K38" s="26">
        <f>IF(OR(D38="",E38="",G38="",H38=""),"",E38*H38-D38*G38)</f>
        <v/>
      </c>
      <c r="L38" s="27">
        <f>IF(K38="","",IF(ABS(K38)&lt;0.005,"stimmt",IF(K38&gt;0,"reklamieren","zu wenig berechnet")))</f>
        <v/>
      </c>
      <c r="M38" s="28" t="n"/>
    </row>
    <row r="39">
      <c r="A39" s="20" t="n">
        <v>28</v>
      </c>
      <c r="B39" s="28" t="n"/>
      <c r="C39" s="29" t="n"/>
      <c r="D39" s="29" t="n"/>
      <c r="E39" s="29" t="n"/>
      <c r="F39" s="30" t="n"/>
      <c r="G39" s="31" t="n"/>
      <c r="H39" s="31" t="n"/>
      <c r="I39" s="25">
        <f>IF(OR(D39="",E39=""),"",E39-D39)</f>
        <v/>
      </c>
      <c r="J39" s="26">
        <f>IF(OR(G39="",H39=""),"",H39-G39)</f>
        <v/>
      </c>
      <c r="K39" s="26">
        <f>IF(OR(D39="",E39="",G39="",H39=""),"",E39*H39-D39*G39)</f>
        <v/>
      </c>
      <c r="L39" s="27">
        <f>IF(K39="","",IF(ABS(K39)&lt;0.005,"stimmt",IF(K39&gt;0,"reklamieren","zu wenig berechnet")))</f>
        <v/>
      </c>
      <c r="M39" s="28" t="n"/>
    </row>
    <row r="40">
      <c r="A40" s="20" t="n">
        <v>29</v>
      </c>
      <c r="B40" s="28" t="n"/>
      <c r="C40" s="29" t="n"/>
      <c r="D40" s="29" t="n"/>
      <c r="E40" s="29" t="n"/>
      <c r="F40" s="30" t="n"/>
      <c r="G40" s="31" t="n"/>
      <c r="H40" s="31" t="n"/>
      <c r="I40" s="25">
        <f>IF(OR(D40="",E40=""),"",E40-D40)</f>
        <v/>
      </c>
      <c r="J40" s="26">
        <f>IF(OR(G40="",H40=""),"",H40-G40)</f>
        <v/>
      </c>
      <c r="K40" s="26">
        <f>IF(OR(D40="",E40="",G40="",H40=""),"",E40*H40-D40*G40)</f>
        <v/>
      </c>
      <c r="L40" s="27">
        <f>IF(K40="","",IF(ABS(K40)&lt;0.005,"stimmt",IF(K40&gt;0,"reklamieren","zu wenig berechnet")))</f>
        <v/>
      </c>
      <c r="M40" s="28" t="n"/>
    </row>
    <row r="41">
      <c r="A41" s="20" t="n">
        <v>30</v>
      </c>
      <c r="B41" s="28" t="n"/>
      <c r="C41" s="29" t="n"/>
      <c r="D41" s="29" t="n"/>
      <c r="E41" s="29" t="n"/>
      <c r="F41" s="30" t="n"/>
      <c r="G41" s="31" t="n"/>
      <c r="H41" s="31" t="n"/>
      <c r="I41" s="25">
        <f>IF(OR(D41="",E41=""),"",E41-D41)</f>
        <v/>
      </c>
      <c r="J41" s="26">
        <f>IF(OR(G41="",H41=""),"",H41-G41)</f>
        <v/>
      </c>
      <c r="K41" s="26">
        <f>IF(OR(D41="",E41="",G41="",H41=""),"",E41*H41-D41*G41)</f>
        <v/>
      </c>
      <c r="L41" s="27">
        <f>IF(K41="","",IF(ABS(K41)&lt;0.005,"stimmt",IF(K41&gt;0,"reklamieren","zu wenig berechnet")))</f>
        <v/>
      </c>
      <c r="M41" s="28" t="n"/>
    </row>
    <row r="42">
      <c r="A42" s="20" t="n">
        <v>31</v>
      </c>
      <c r="B42" s="28" t="n"/>
      <c r="C42" s="29" t="n"/>
      <c r="D42" s="29" t="n"/>
      <c r="E42" s="29" t="n"/>
      <c r="F42" s="30" t="n"/>
      <c r="G42" s="31" t="n"/>
      <c r="H42" s="31" t="n"/>
      <c r="I42" s="25">
        <f>IF(OR(D42="",E42=""),"",E42-D42)</f>
        <v/>
      </c>
      <c r="J42" s="26">
        <f>IF(OR(G42="",H42=""),"",H42-G42)</f>
        <v/>
      </c>
      <c r="K42" s="26">
        <f>IF(OR(D42="",E42="",G42="",H42=""),"",E42*H42-D42*G42)</f>
        <v/>
      </c>
      <c r="L42" s="27">
        <f>IF(K42="","",IF(ABS(K42)&lt;0.005,"stimmt",IF(K42&gt;0,"reklamieren","zu wenig berechnet")))</f>
        <v/>
      </c>
      <c r="M42" s="28" t="n"/>
    </row>
    <row r="43">
      <c r="A43" s="20" t="n">
        <v>32</v>
      </c>
      <c r="B43" s="28" t="n"/>
      <c r="C43" s="29" t="n"/>
      <c r="D43" s="29" t="n"/>
      <c r="E43" s="29" t="n"/>
      <c r="F43" s="30" t="n"/>
      <c r="G43" s="31" t="n"/>
      <c r="H43" s="31" t="n"/>
      <c r="I43" s="25">
        <f>IF(OR(D43="",E43=""),"",E43-D43)</f>
        <v/>
      </c>
      <c r="J43" s="26">
        <f>IF(OR(G43="",H43=""),"",H43-G43)</f>
        <v/>
      </c>
      <c r="K43" s="26">
        <f>IF(OR(D43="",E43="",G43="",H43=""),"",E43*H43-D43*G43)</f>
        <v/>
      </c>
      <c r="L43" s="27">
        <f>IF(K43="","",IF(ABS(K43)&lt;0.005,"stimmt",IF(K43&gt;0,"reklamieren","zu wenig berechnet")))</f>
        <v/>
      </c>
      <c r="M43" s="28" t="n"/>
    </row>
    <row r="44">
      <c r="A44" s="20" t="n">
        <v>33</v>
      </c>
      <c r="B44" s="28" t="n"/>
      <c r="C44" s="29" t="n"/>
      <c r="D44" s="29" t="n"/>
      <c r="E44" s="29" t="n"/>
      <c r="F44" s="30" t="n"/>
      <c r="G44" s="31" t="n"/>
      <c r="H44" s="31" t="n"/>
      <c r="I44" s="25">
        <f>IF(OR(D44="",E44=""),"",E44-D44)</f>
        <v/>
      </c>
      <c r="J44" s="26">
        <f>IF(OR(G44="",H44=""),"",H44-G44)</f>
        <v/>
      </c>
      <c r="K44" s="26">
        <f>IF(OR(D44="",E44="",G44="",H44=""),"",E44*H44-D44*G44)</f>
        <v/>
      </c>
      <c r="L44" s="27">
        <f>IF(K44="","",IF(ABS(K44)&lt;0.005,"stimmt",IF(K44&gt;0,"reklamieren","zu wenig berechnet")))</f>
        <v/>
      </c>
      <c r="M44" s="28" t="n"/>
    </row>
    <row r="45">
      <c r="A45" s="20" t="n">
        <v>34</v>
      </c>
      <c r="B45" s="28" t="n"/>
      <c r="C45" s="29" t="n"/>
      <c r="D45" s="29" t="n"/>
      <c r="E45" s="29" t="n"/>
      <c r="F45" s="30" t="n"/>
      <c r="G45" s="31" t="n"/>
      <c r="H45" s="31" t="n"/>
      <c r="I45" s="25">
        <f>IF(OR(D45="",E45=""),"",E45-D45)</f>
        <v/>
      </c>
      <c r="J45" s="26">
        <f>IF(OR(G45="",H45=""),"",H45-G45)</f>
        <v/>
      </c>
      <c r="K45" s="26">
        <f>IF(OR(D45="",E45="",G45="",H45=""),"",E45*H45-D45*G45)</f>
        <v/>
      </c>
      <c r="L45" s="27">
        <f>IF(K45="","",IF(ABS(K45)&lt;0.005,"stimmt",IF(K45&gt;0,"reklamieren","zu wenig berechnet")))</f>
        <v/>
      </c>
      <c r="M45" s="28" t="n"/>
    </row>
    <row r="46">
      <c r="A46" s="20" t="n">
        <v>35</v>
      </c>
      <c r="B46" s="28" t="n"/>
      <c r="C46" s="29" t="n"/>
      <c r="D46" s="29" t="n"/>
      <c r="E46" s="29" t="n"/>
      <c r="F46" s="30" t="n"/>
      <c r="G46" s="31" t="n"/>
      <c r="H46" s="31" t="n"/>
      <c r="I46" s="25">
        <f>IF(OR(D46="",E46=""),"",E46-D46)</f>
        <v/>
      </c>
      <c r="J46" s="26">
        <f>IF(OR(G46="",H46=""),"",H46-G46)</f>
        <v/>
      </c>
      <c r="K46" s="26">
        <f>IF(OR(D46="",E46="",G46="",H46=""),"",E46*H46-D46*G46)</f>
        <v/>
      </c>
      <c r="L46" s="27">
        <f>IF(K46="","",IF(ABS(K46)&lt;0.005,"stimmt",IF(K46&gt;0,"reklamieren","zu wenig berechnet")))</f>
        <v/>
      </c>
      <c r="M46" s="28" t="n"/>
    </row>
    <row r="47">
      <c r="A47" s="20" t="n">
        <v>36</v>
      </c>
      <c r="B47" s="28" t="n"/>
      <c r="C47" s="29" t="n"/>
      <c r="D47" s="29" t="n"/>
      <c r="E47" s="29" t="n"/>
      <c r="F47" s="30" t="n"/>
      <c r="G47" s="31" t="n"/>
      <c r="H47" s="31" t="n"/>
      <c r="I47" s="25">
        <f>IF(OR(D47="",E47=""),"",E47-D47)</f>
        <v/>
      </c>
      <c r="J47" s="26">
        <f>IF(OR(G47="",H47=""),"",H47-G47)</f>
        <v/>
      </c>
      <c r="K47" s="26">
        <f>IF(OR(D47="",E47="",G47="",H47=""),"",E47*H47-D47*G47)</f>
        <v/>
      </c>
      <c r="L47" s="27">
        <f>IF(K47="","",IF(ABS(K47)&lt;0.005,"stimmt",IF(K47&gt;0,"reklamieren","zu wenig berechnet")))</f>
        <v/>
      </c>
      <c r="M47" s="28" t="n"/>
    </row>
    <row r="48">
      <c r="A48" s="20" t="n">
        <v>37</v>
      </c>
      <c r="B48" s="28" t="n"/>
      <c r="C48" s="29" t="n"/>
      <c r="D48" s="29" t="n"/>
      <c r="E48" s="29" t="n"/>
      <c r="F48" s="30" t="n"/>
      <c r="G48" s="31" t="n"/>
      <c r="H48" s="31" t="n"/>
      <c r="I48" s="25">
        <f>IF(OR(D48="",E48=""),"",E48-D48)</f>
        <v/>
      </c>
      <c r="J48" s="26">
        <f>IF(OR(G48="",H48=""),"",H48-G48)</f>
        <v/>
      </c>
      <c r="K48" s="26">
        <f>IF(OR(D48="",E48="",G48="",H48=""),"",E48*H48-D48*G48)</f>
        <v/>
      </c>
      <c r="L48" s="27">
        <f>IF(K48="","",IF(ABS(K48)&lt;0.005,"stimmt",IF(K48&gt;0,"reklamieren","zu wenig berechnet")))</f>
        <v/>
      </c>
      <c r="M48" s="28" t="n"/>
    </row>
    <row r="49">
      <c r="A49" s="20" t="n">
        <v>38</v>
      </c>
      <c r="B49" s="28" t="n"/>
      <c r="C49" s="29" t="n"/>
      <c r="D49" s="29" t="n"/>
      <c r="E49" s="29" t="n"/>
      <c r="F49" s="30" t="n"/>
      <c r="G49" s="31" t="n"/>
      <c r="H49" s="31" t="n"/>
      <c r="I49" s="25">
        <f>IF(OR(D49="",E49=""),"",E49-D49)</f>
        <v/>
      </c>
      <c r="J49" s="26">
        <f>IF(OR(G49="",H49=""),"",H49-G49)</f>
        <v/>
      </c>
      <c r="K49" s="26">
        <f>IF(OR(D49="",E49="",G49="",H49=""),"",E49*H49-D49*G49)</f>
        <v/>
      </c>
      <c r="L49" s="27">
        <f>IF(K49="","",IF(ABS(K49)&lt;0.005,"stimmt",IF(K49&gt;0,"reklamieren","zu wenig berechnet")))</f>
        <v/>
      </c>
      <c r="M49" s="28" t="n"/>
    </row>
    <row r="50">
      <c r="A50" s="20" t="n">
        <v>39</v>
      </c>
      <c r="B50" s="28" t="n"/>
      <c r="C50" s="29" t="n"/>
      <c r="D50" s="29" t="n"/>
      <c r="E50" s="29" t="n"/>
      <c r="F50" s="30" t="n"/>
      <c r="G50" s="31" t="n"/>
      <c r="H50" s="31" t="n"/>
      <c r="I50" s="25">
        <f>IF(OR(D50="",E50=""),"",E50-D50)</f>
        <v/>
      </c>
      <c r="J50" s="26">
        <f>IF(OR(G50="",H50=""),"",H50-G50)</f>
        <v/>
      </c>
      <c r="K50" s="26">
        <f>IF(OR(D50="",E50="",G50="",H50=""),"",E50*H50-D50*G50)</f>
        <v/>
      </c>
      <c r="L50" s="27">
        <f>IF(K50="","",IF(ABS(K50)&lt;0.005,"stimmt",IF(K50&gt;0,"reklamieren","zu wenig berechnet")))</f>
        <v/>
      </c>
      <c r="M50" s="28" t="n"/>
    </row>
    <row r="51">
      <c r="A51" s="20" t="n">
        <v>40</v>
      </c>
      <c r="B51" s="28" t="n"/>
      <c r="C51" s="29" t="n"/>
      <c r="D51" s="29" t="n"/>
      <c r="E51" s="29" t="n"/>
      <c r="F51" s="30" t="n"/>
      <c r="G51" s="31" t="n"/>
      <c r="H51" s="31" t="n"/>
      <c r="I51" s="25">
        <f>IF(OR(D51="",E51=""),"",E51-D51)</f>
        <v/>
      </c>
      <c r="J51" s="26">
        <f>IF(OR(G51="",H51=""),"",H51-G51)</f>
        <v/>
      </c>
      <c r="K51" s="26">
        <f>IF(OR(D51="",E51="",G51="",H51=""),"",E51*H51-D51*G51)</f>
        <v/>
      </c>
      <c r="L51" s="27">
        <f>IF(K51="","",IF(ABS(K51)&lt;0.005,"stimmt",IF(K51&gt;0,"reklamieren","zu wenig berechnet")))</f>
        <v/>
      </c>
      <c r="M51" s="28" t="n"/>
    </row>
    <row r="52">
      <c r="A52" s="20" t="n">
        <v>41</v>
      </c>
      <c r="B52" s="28" t="n"/>
      <c r="C52" s="29" t="n"/>
      <c r="D52" s="29" t="n"/>
      <c r="E52" s="29" t="n"/>
      <c r="F52" s="30" t="n"/>
      <c r="G52" s="31" t="n"/>
      <c r="H52" s="31" t="n"/>
      <c r="I52" s="25">
        <f>IF(OR(D52="",E52=""),"",E52-D52)</f>
        <v/>
      </c>
      <c r="J52" s="26">
        <f>IF(OR(G52="",H52=""),"",H52-G52)</f>
        <v/>
      </c>
      <c r="K52" s="26">
        <f>IF(OR(D52="",E52="",G52="",H52=""),"",E52*H52-D52*G52)</f>
        <v/>
      </c>
      <c r="L52" s="27">
        <f>IF(K52="","",IF(ABS(K52)&lt;0.005,"stimmt",IF(K52&gt;0,"reklamieren","zu wenig berechnet")))</f>
        <v/>
      </c>
      <c r="M52" s="28" t="n"/>
    </row>
    <row r="53">
      <c r="A53" s="20" t="n">
        <v>42</v>
      </c>
      <c r="B53" s="28" t="n"/>
      <c r="C53" s="29" t="n"/>
      <c r="D53" s="29" t="n"/>
      <c r="E53" s="29" t="n"/>
      <c r="F53" s="30" t="n"/>
      <c r="G53" s="31" t="n"/>
      <c r="H53" s="31" t="n"/>
      <c r="I53" s="25">
        <f>IF(OR(D53="",E53=""),"",E53-D53)</f>
        <v/>
      </c>
      <c r="J53" s="26">
        <f>IF(OR(G53="",H53=""),"",H53-G53)</f>
        <v/>
      </c>
      <c r="K53" s="26">
        <f>IF(OR(D53="",E53="",G53="",H53=""),"",E53*H53-D53*G53)</f>
        <v/>
      </c>
      <c r="L53" s="27">
        <f>IF(K53="","",IF(ABS(K53)&lt;0.005,"stimmt",IF(K53&gt;0,"reklamieren","zu wenig berechnet")))</f>
        <v/>
      </c>
      <c r="M53" s="28" t="n"/>
    </row>
    <row r="54">
      <c r="A54" s="20" t="n">
        <v>43</v>
      </c>
      <c r="B54" s="28" t="n"/>
      <c r="C54" s="29" t="n"/>
      <c r="D54" s="29" t="n"/>
      <c r="E54" s="29" t="n"/>
      <c r="F54" s="30" t="n"/>
      <c r="G54" s="31" t="n"/>
      <c r="H54" s="31" t="n"/>
      <c r="I54" s="25">
        <f>IF(OR(D54="",E54=""),"",E54-D54)</f>
        <v/>
      </c>
      <c r="J54" s="26">
        <f>IF(OR(G54="",H54=""),"",H54-G54)</f>
        <v/>
      </c>
      <c r="K54" s="26">
        <f>IF(OR(D54="",E54="",G54="",H54=""),"",E54*H54-D54*G54)</f>
        <v/>
      </c>
      <c r="L54" s="27">
        <f>IF(K54="","",IF(ABS(K54)&lt;0.005,"stimmt",IF(K54&gt;0,"reklamieren","zu wenig berechnet")))</f>
        <v/>
      </c>
      <c r="M54" s="28" t="n"/>
    </row>
    <row r="55">
      <c r="A55" s="20" t="n">
        <v>44</v>
      </c>
      <c r="B55" s="28" t="n"/>
      <c r="C55" s="29" t="n"/>
      <c r="D55" s="29" t="n"/>
      <c r="E55" s="29" t="n"/>
      <c r="F55" s="30" t="n"/>
      <c r="G55" s="31" t="n"/>
      <c r="H55" s="31" t="n"/>
      <c r="I55" s="25">
        <f>IF(OR(D55="",E55=""),"",E55-D55)</f>
        <v/>
      </c>
      <c r="J55" s="26">
        <f>IF(OR(G55="",H55=""),"",H55-G55)</f>
        <v/>
      </c>
      <c r="K55" s="26">
        <f>IF(OR(D55="",E55="",G55="",H55=""),"",E55*H55-D55*G55)</f>
        <v/>
      </c>
      <c r="L55" s="27">
        <f>IF(K55="","",IF(ABS(K55)&lt;0.005,"stimmt",IF(K55&gt;0,"reklamieren","zu wenig berechnet")))</f>
        <v/>
      </c>
      <c r="M55" s="28" t="n"/>
    </row>
    <row r="56">
      <c r="A56" s="20" t="n">
        <v>45</v>
      </c>
      <c r="B56" s="28" t="n"/>
      <c r="C56" s="29" t="n"/>
      <c r="D56" s="29" t="n"/>
      <c r="E56" s="29" t="n"/>
      <c r="F56" s="30" t="n"/>
      <c r="G56" s="31" t="n"/>
      <c r="H56" s="31" t="n"/>
      <c r="I56" s="25">
        <f>IF(OR(D56="",E56=""),"",E56-D56)</f>
        <v/>
      </c>
      <c r="J56" s="26">
        <f>IF(OR(G56="",H56=""),"",H56-G56)</f>
        <v/>
      </c>
      <c r="K56" s="26">
        <f>IF(OR(D56="",E56="",G56="",H56=""),"",E56*H56-D56*G56)</f>
        <v/>
      </c>
      <c r="L56" s="27">
        <f>IF(K56="","",IF(ABS(K56)&lt;0.005,"stimmt",IF(K56&gt;0,"reklamieren","zu wenig berechnet")))</f>
        <v/>
      </c>
      <c r="M56" s="28" t="n"/>
    </row>
    <row r="57">
      <c r="A57" s="20" t="n">
        <v>46</v>
      </c>
      <c r="B57" s="28" t="n"/>
      <c r="C57" s="29" t="n"/>
      <c r="D57" s="29" t="n"/>
      <c r="E57" s="29" t="n"/>
      <c r="F57" s="30" t="n"/>
      <c r="G57" s="31" t="n"/>
      <c r="H57" s="31" t="n"/>
      <c r="I57" s="25">
        <f>IF(OR(D57="",E57=""),"",E57-D57)</f>
        <v/>
      </c>
      <c r="J57" s="26">
        <f>IF(OR(G57="",H57=""),"",H57-G57)</f>
        <v/>
      </c>
      <c r="K57" s="26">
        <f>IF(OR(D57="",E57="",G57="",H57=""),"",E57*H57-D57*G57)</f>
        <v/>
      </c>
      <c r="L57" s="27">
        <f>IF(K57="","",IF(ABS(K57)&lt;0.005,"stimmt",IF(K57&gt;0,"reklamieren","zu wenig berechnet")))</f>
        <v/>
      </c>
      <c r="M57" s="28" t="n"/>
    </row>
    <row r="58">
      <c r="A58" s="20" t="n">
        <v>47</v>
      </c>
      <c r="B58" s="28" t="n"/>
      <c r="C58" s="29" t="n"/>
      <c r="D58" s="29" t="n"/>
      <c r="E58" s="29" t="n"/>
      <c r="F58" s="30" t="n"/>
      <c r="G58" s="31" t="n"/>
      <c r="H58" s="31" t="n"/>
      <c r="I58" s="25">
        <f>IF(OR(D58="",E58=""),"",E58-D58)</f>
        <v/>
      </c>
      <c r="J58" s="26">
        <f>IF(OR(G58="",H58=""),"",H58-G58)</f>
        <v/>
      </c>
      <c r="K58" s="26">
        <f>IF(OR(D58="",E58="",G58="",H58=""),"",E58*H58-D58*G58)</f>
        <v/>
      </c>
      <c r="L58" s="27">
        <f>IF(K58="","",IF(ABS(K58)&lt;0.005,"stimmt",IF(K58&gt;0,"reklamieren","zu wenig berechnet")))</f>
        <v/>
      </c>
      <c r="M58" s="28" t="n"/>
    </row>
    <row r="59">
      <c r="A59" s="20" t="n">
        <v>48</v>
      </c>
      <c r="B59" s="28" t="n"/>
      <c r="C59" s="29" t="n"/>
      <c r="D59" s="29" t="n"/>
      <c r="E59" s="29" t="n"/>
      <c r="F59" s="30" t="n"/>
      <c r="G59" s="31" t="n"/>
      <c r="H59" s="31" t="n"/>
      <c r="I59" s="25">
        <f>IF(OR(D59="",E59=""),"",E59-D59)</f>
        <v/>
      </c>
      <c r="J59" s="26">
        <f>IF(OR(G59="",H59=""),"",H59-G59)</f>
        <v/>
      </c>
      <c r="K59" s="26">
        <f>IF(OR(D59="",E59="",G59="",H59=""),"",E59*H59-D59*G59)</f>
        <v/>
      </c>
      <c r="L59" s="27">
        <f>IF(K59="","",IF(ABS(K59)&lt;0.005,"stimmt",IF(K59&gt;0,"reklamieren","zu wenig berechnet")))</f>
        <v/>
      </c>
      <c r="M59" s="28" t="n"/>
    </row>
    <row r="60">
      <c r="A60" s="20" t="n">
        <v>49</v>
      </c>
      <c r="B60" s="28" t="n"/>
      <c r="C60" s="29" t="n"/>
      <c r="D60" s="29" t="n"/>
      <c r="E60" s="29" t="n"/>
      <c r="F60" s="30" t="n"/>
      <c r="G60" s="31" t="n"/>
      <c r="H60" s="31" t="n"/>
      <c r="I60" s="25">
        <f>IF(OR(D60="",E60=""),"",E60-D60)</f>
        <v/>
      </c>
      <c r="J60" s="26">
        <f>IF(OR(G60="",H60=""),"",H60-G60)</f>
        <v/>
      </c>
      <c r="K60" s="26">
        <f>IF(OR(D60="",E60="",G60="",H60=""),"",E60*H60-D60*G60)</f>
        <v/>
      </c>
      <c r="L60" s="27">
        <f>IF(K60="","",IF(ABS(K60)&lt;0.005,"stimmt",IF(K60&gt;0,"reklamieren","zu wenig berechnet")))</f>
        <v/>
      </c>
      <c r="M60" s="28" t="n"/>
    </row>
    <row r="61">
      <c r="A61" s="20" t="n">
        <v>50</v>
      </c>
      <c r="B61" s="28" t="n"/>
      <c r="C61" s="29" t="n"/>
      <c r="D61" s="29" t="n"/>
      <c r="E61" s="29" t="n"/>
      <c r="F61" s="30" t="n"/>
      <c r="G61" s="31" t="n"/>
      <c r="H61" s="31" t="n"/>
      <c r="I61" s="25">
        <f>IF(OR(D61="",E61=""),"",E61-D61)</f>
        <v/>
      </c>
      <c r="J61" s="26">
        <f>IF(OR(G61="",H61=""),"",H61-G61)</f>
        <v/>
      </c>
      <c r="K61" s="26">
        <f>IF(OR(D61="",E61="",G61="",H61=""),"",E61*H61-D61*G61)</f>
        <v/>
      </c>
      <c r="L61" s="27">
        <f>IF(K61="","",IF(ABS(K61)&lt;0.005,"stimmt",IF(K61&gt;0,"reklamieren","zu wenig berechnet")))</f>
        <v/>
      </c>
      <c r="M61" s="28" t="n"/>
    </row>
    <row r="62">
      <c r="A62" s="20" t="n">
        <v>51</v>
      </c>
      <c r="B62" s="28" t="n"/>
      <c r="C62" s="29" t="n"/>
      <c r="D62" s="29" t="n"/>
      <c r="E62" s="29" t="n"/>
      <c r="F62" s="30" t="n"/>
      <c r="G62" s="31" t="n"/>
      <c r="H62" s="31" t="n"/>
      <c r="I62" s="25">
        <f>IF(OR(D62="",E62=""),"",E62-D62)</f>
        <v/>
      </c>
      <c r="J62" s="26">
        <f>IF(OR(G62="",H62=""),"",H62-G62)</f>
        <v/>
      </c>
      <c r="K62" s="26">
        <f>IF(OR(D62="",E62="",G62="",H62=""),"",E62*H62-D62*G62)</f>
        <v/>
      </c>
      <c r="L62" s="27">
        <f>IF(K62="","",IF(ABS(K62)&lt;0.005,"stimmt",IF(K62&gt;0,"reklamieren","zu wenig berechnet")))</f>
        <v/>
      </c>
      <c r="M62" s="28" t="n"/>
    </row>
    <row r="63">
      <c r="A63" s="20" t="n">
        <v>52</v>
      </c>
      <c r="B63" s="28" t="n"/>
      <c r="C63" s="29" t="n"/>
      <c r="D63" s="29" t="n"/>
      <c r="E63" s="29" t="n"/>
      <c r="F63" s="30" t="n"/>
      <c r="G63" s="31" t="n"/>
      <c r="H63" s="31" t="n"/>
      <c r="I63" s="25">
        <f>IF(OR(D63="",E63=""),"",E63-D63)</f>
        <v/>
      </c>
      <c r="J63" s="26">
        <f>IF(OR(G63="",H63=""),"",H63-G63)</f>
        <v/>
      </c>
      <c r="K63" s="26">
        <f>IF(OR(D63="",E63="",G63="",H63=""),"",E63*H63-D63*G63)</f>
        <v/>
      </c>
      <c r="L63" s="27">
        <f>IF(K63="","",IF(ABS(K63)&lt;0.005,"stimmt",IF(K63&gt;0,"reklamieren","zu wenig berechnet")))</f>
        <v/>
      </c>
      <c r="M63" s="28" t="n"/>
    </row>
    <row r="64">
      <c r="A64" s="20" t="n">
        <v>53</v>
      </c>
      <c r="B64" s="28" t="n"/>
      <c r="C64" s="29" t="n"/>
      <c r="D64" s="29" t="n"/>
      <c r="E64" s="29" t="n"/>
      <c r="F64" s="30" t="n"/>
      <c r="G64" s="31" t="n"/>
      <c r="H64" s="31" t="n"/>
      <c r="I64" s="25">
        <f>IF(OR(D64="",E64=""),"",E64-D64)</f>
        <v/>
      </c>
      <c r="J64" s="26">
        <f>IF(OR(G64="",H64=""),"",H64-G64)</f>
        <v/>
      </c>
      <c r="K64" s="26">
        <f>IF(OR(D64="",E64="",G64="",H64=""),"",E64*H64-D64*G64)</f>
        <v/>
      </c>
      <c r="L64" s="27">
        <f>IF(K64="","",IF(ABS(K64)&lt;0.005,"stimmt",IF(K64&gt;0,"reklamieren","zu wenig berechnet")))</f>
        <v/>
      </c>
      <c r="M64" s="28" t="n"/>
    </row>
    <row r="65">
      <c r="A65" s="20" t="n">
        <v>54</v>
      </c>
      <c r="B65" s="28" t="n"/>
      <c r="C65" s="29" t="n"/>
      <c r="D65" s="29" t="n"/>
      <c r="E65" s="29" t="n"/>
      <c r="F65" s="30" t="n"/>
      <c r="G65" s="31" t="n"/>
      <c r="H65" s="31" t="n"/>
      <c r="I65" s="25">
        <f>IF(OR(D65="",E65=""),"",E65-D65)</f>
        <v/>
      </c>
      <c r="J65" s="26">
        <f>IF(OR(G65="",H65=""),"",H65-G65)</f>
        <v/>
      </c>
      <c r="K65" s="26">
        <f>IF(OR(D65="",E65="",G65="",H65=""),"",E65*H65-D65*G65)</f>
        <v/>
      </c>
      <c r="L65" s="27">
        <f>IF(K65="","",IF(ABS(K65)&lt;0.005,"stimmt",IF(K65&gt;0,"reklamieren","zu wenig berechnet")))</f>
        <v/>
      </c>
      <c r="M65" s="28" t="n"/>
    </row>
    <row r="66">
      <c r="A66" s="20" t="n">
        <v>55</v>
      </c>
      <c r="B66" s="28" t="n"/>
      <c r="C66" s="29" t="n"/>
      <c r="D66" s="29" t="n"/>
      <c r="E66" s="29" t="n"/>
      <c r="F66" s="30" t="n"/>
      <c r="G66" s="31" t="n"/>
      <c r="H66" s="31" t="n"/>
      <c r="I66" s="25">
        <f>IF(OR(D66="",E66=""),"",E66-D66)</f>
        <v/>
      </c>
      <c r="J66" s="26">
        <f>IF(OR(G66="",H66=""),"",H66-G66)</f>
        <v/>
      </c>
      <c r="K66" s="26">
        <f>IF(OR(D66="",E66="",G66="",H66=""),"",E66*H66-D66*G66)</f>
        <v/>
      </c>
      <c r="L66" s="27">
        <f>IF(K66="","",IF(ABS(K66)&lt;0.005,"stimmt",IF(K66&gt;0,"reklamieren","zu wenig berechnet")))</f>
        <v/>
      </c>
      <c r="M66" s="28" t="n"/>
    </row>
    <row r="67">
      <c r="A67" s="20" t="n">
        <v>56</v>
      </c>
      <c r="B67" s="28" t="n"/>
      <c r="C67" s="29" t="n"/>
      <c r="D67" s="29" t="n"/>
      <c r="E67" s="29" t="n"/>
      <c r="F67" s="30" t="n"/>
      <c r="G67" s="31" t="n"/>
      <c r="H67" s="31" t="n"/>
      <c r="I67" s="25">
        <f>IF(OR(D67="",E67=""),"",E67-D67)</f>
        <v/>
      </c>
      <c r="J67" s="26">
        <f>IF(OR(G67="",H67=""),"",H67-G67)</f>
        <v/>
      </c>
      <c r="K67" s="26">
        <f>IF(OR(D67="",E67="",G67="",H67=""),"",E67*H67-D67*G67)</f>
        <v/>
      </c>
      <c r="L67" s="27">
        <f>IF(K67="","",IF(ABS(K67)&lt;0.005,"stimmt",IF(K67&gt;0,"reklamieren","zu wenig berechnet")))</f>
        <v/>
      </c>
      <c r="M67" s="28" t="n"/>
    </row>
    <row r="68">
      <c r="A68" s="20" t="n">
        <v>57</v>
      </c>
      <c r="B68" s="28" t="n"/>
      <c r="C68" s="29" t="n"/>
      <c r="D68" s="29" t="n"/>
      <c r="E68" s="29" t="n"/>
      <c r="F68" s="30" t="n"/>
      <c r="G68" s="31" t="n"/>
      <c r="H68" s="31" t="n"/>
      <c r="I68" s="25">
        <f>IF(OR(D68="",E68=""),"",E68-D68)</f>
        <v/>
      </c>
      <c r="J68" s="26">
        <f>IF(OR(G68="",H68=""),"",H68-G68)</f>
        <v/>
      </c>
      <c r="K68" s="26">
        <f>IF(OR(D68="",E68="",G68="",H68=""),"",E68*H68-D68*G68)</f>
        <v/>
      </c>
      <c r="L68" s="27">
        <f>IF(K68="","",IF(ABS(K68)&lt;0.005,"stimmt",IF(K68&gt;0,"reklamieren","zu wenig berechnet")))</f>
        <v/>
      </c>
      <c r="M68" s="28" t="n"/>
    </row>
    <row r="69">
      <c r="A69" s="20" t="n">
        <v>58</v>
      </c>
      <c r="B69" s="28" t="n"/>
      <c r="C69" s="29" t="n"/>
      <c r="D69" s="29" t="n"/>
      <c r="E69" s="29" t="n"/>
      <c r="F69" s="30" t="n"/>
      <c r="G69" s="31" t="n"/>
      <c r="H69" s="31" t="n"/>
      <c r="I69" s="25">
        <f>IF(OR(D69="",E69=""),"",E69-D69)</f>
        <v/>
      </c>
      <c r="J69" s="26">
        <f>IF(OR(G69="",H69=""),"",H69-G69)</f>
        <v/>
      </c>
      <c r="K69" s="26">
        <f>IF(OR(D69="",E69="",G69="",H69=""),"",E69*H69-D69*G69)</f>
        <v/>
      </c>
      <c r="L69" s="27">
        <f>IF(K69="","",IF(ABS(K69)&lt;0.005,"stimmt",IF(K69&gt;0,"reklamieren","zu wenig berechnet")))</f>
        <v/>
      </c>
      <c r="M69" s="28" t="n"/>
    </row>
    <row r="70">
      <c r="A70" s="20" t="n">
        <v>59</v>
      </c>
      <c r="B70" s="28" t="n"/>
      <c r="C70" s="29" t="n"/>
      <c r="D70" s="29" t="n"/>
      <c r="E70" s="29" t="n"/>
      <c r="F70" s="30" t="n"/>
      <c r="G70" s="31" t="n"/>
      <c r="H70" s="31" t="n"/>
      <c r="I70" s="25">
        <f>IF(OR(D70="",E70=""),"",E70-D70)</f>
        <v/>
      </c>
      <c r="J70" s="26">
        <f>IF(OR(G70="",H70=""),"",H70-G70)</f>
        <v/>
      </c>
      <c r="K70" s="26">
        <f>IF(OR(D70="",E70="",G70="",H70=""),"",E70*H70-D70*G70)</f>
        <v/>
      </c>
      <c r="L70" s="27">
        <f>IF(K70="","",IF(ABS(K70)&lt;0.005,"stimmt",IF(K70&gt;0,"reklamieren","zu wenig berechnet")))</f>
        <v/>
      </c>
      <c r="M70" s="28" t="n"/>
    </row>
    <row r="71">
      <c r="A71" s="20" t="n">
        <v>60</v>
      </c>
      <c r="B71" s="28" t="n"/>
      <c r="C71" s="29" t="n"/>
      <c r="D71" s="29" t="n"/>
      <c r="E71" s="29" t="n"/>
      <c r="F71" s="30" t="n"/>
      <c r="G71" s="31" t="n"/>
      <c r="H71" s="31" t="n"/>
      <c r="I71" s="25">
        <f>IF(OR(D71="",E71=""),"",E71-D71)</f>
        <v/>
      </c>
      <c r="J71" s="26">
        <f>IF(OR(G71="",H71=""),"",H71-G71)</f>
        <v/>
      </c>
      <c r="K71" s="26">
        <f>IF(OR(D71="",E71="",G71="",H71=""),"",E71*H71-D71*G71)</f>
        <v/>
      </c>
      <c r="L71" s="27">
        <f>IF(K71="","",IF(ABS(K71)&lt;0.005,"stimmt",IF(K71&gt;0,"reklamieren","zu wenig berechnet")))</f>
        <v/>
      </c>
      <c r="M71" s="28" t="n"/>
    </row>
  </sheetData>
  <mergeCells count="5">
    <mergeCell ref="B6:C6"/>
    <mergeCell ref="B7:C7"/>
    <mergeCell ref="B5:C5"/>
    <mergeCell ref="B8:C8"/>
    <mergeCell ref="B4:C4"/>
  </mergeCells>
  <conditionalFormatting sqref="L12:L71">
    <cfRule type="expression" priority="1" dxfId="0">
      <formula>$L12="reklamieren"</formula>
    </cfRule>
  </conditionalFormatting>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Abgleich Lieferschein und Rechnung</dc:title>
  <dc:subject xmlns:dc="http://purl.org/dc/elements/1.1/">Lieferschein Rechnung abgleichen</dc:subject>
  <dcterms:created xmlns:dcterms="http://purl.org/dc/terms/" xmlns:xsi="http://www.w3.org/2001/XMLSchema-instance" xsi:type="dcterms:W3CDTF">2026-09-13T06:45:19Z</dcterms:created>
  <dcterms:modified xmlns:dcterms="http://purl.org/dc/terms/" xmlns:xsi="http://www.w3.org/2001/XMLSchema-instance" xsi:type="dcterms:W3CDTF">2026-09-13T06:45:19Z</dcterms:modified>
  <cp:keywords>Gastronomie, Vorlage, RechnungsWächter</cp:keywords>
</cp:coreProperties>
</file>