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Bestellliste" sheetId="2" state="visible" r:id="rId2"/>
    <sheet xmlns:r="http://schemas.openxmlformats.org/officeDocument/2006/relationships" name="Lieferanten" sheetId="3" state="visible" r:id="rId3"/>
  </sheets>
  <definedNames>
    <definedName name="_xlnm.Print_Titles" localSheetId="1">'Bestellliste'!$8:$8</definedName>
    <definedName name="_xlnm.Print_Titles" localSheetId="2">'Lieferanten'!$4:$4</definedName>
  </definedNames>
  <calcPr calcId="124519" fullCalcOnLoad="1"/>
</workbook>
</file>

<file path=xl/styles.xml><?xml version="1.0" encoding="utf-8"?>
<styleSheet xmlns="http://schemas.openxmlformats.org/spreadsheetml/2006/main">
  <numFmts count="3">
    <numFmt numFmtId="164" formatCode="DD.MM.YYYY"/>
    <numFmt numFmtId="165" formatCode="#,##0.###;-#,##0.###;&quot;&quot;"/>
    <numFmt numFmtId="166" formatCode="#,##0.00 &quot;€&quot;;-#,##0.00 &quot;€&quot;;&quot;&quot;"/>
  </numFmts>
  <fonts count="15">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b val="1"/>
      <color rgb="00182A48"/>
      <sz val="10"/>
    </font>
    <font>
      <name val="Arial"/>
      <b val="1"/>
      <color rgb="00182A48"/>
      <sz val="11"/>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2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8" fillId="0" borderId="0" applyAlignment="1" pivotButton="0" quotePrefix="0" xfId="0">
      <alignment wrapText="1"/>
    </xf>
    <xf numFmtId="0" fontId="9" fillId="0" borderId="0" pivotButton="0" quotePrefix="0" xfId="0"/>
    <xf numFmtId="0" fontId="10" fillId="0" borderId="0" pivotButton="0" quotePrefix="0" xfId="0"/>
    <xf numFmtId="164" fontId="6" fillId="2" borderId="1" pivotButton="0" quotePrefix="0" xfId="0"/>
    <xf numFmtId="0" fontId="13" fillId="0" borderId="0" pivotButton="0" quotePrefix="0" xfId="0"/>
    <xf numFmtId="166" fontId="14" fillId="3" borderId="1" pivotButton="0" quotePrefix="0" xfId="0"/>
    <xf numFmtId="0" fontId="6" fillId="2" borderId="1" pivotButton="0" quotePrefix="0" xfId="0"/>
    <xf numFmtId="0" fontId="11" fillId="4" borderId="1" applyAlignment="1" pivotButton="0" quotePrefix="0" xfId="0">
      <alignment horizontal="center" vertical="center" wrapText="1"/>
    </xf>
    <xf numFmtId="0" fontId="12" fillId="2" borderId="1" applyAlignment="1" pivotButton="0" quotePrefix="0" xfId="0">
      <alignment horizontal="left" vertical="center"/>
    </xf>
    <xf numFmtId="165" fontId="12" fillId="2" borderId="1" applyAlignment="1" pivotButton="0" quotePrefix="0" xfId="0">
      <alignment horizontal="left" vertical="center"/>
    </xf>
    <xf numFmtId="0" fontId="6" fillId="3" borderId="1" applyAlignment="1" pivotButton="0" quotePrefix="0" xfId="0">
      <alignment horizontal="center" vertical="center"/>
    </xf>
    <xf numFmtId="165" fontId="6" fillId="3" borderId="1" applyAlignment="1" pivotButton="0" quotePrefix="0" xfId="0">
      <alignment horizontal="left" vertical="center"/>
    </xf>
    <xf numFmtId="166" fontId="12" fillId="2" borderId="1" applyAlignment="1" pivotButton="0" quotePrefix="0" xfId="0">
      <alignment horizontal="left" vertical="center"/>
    </xf>
    <xf numFmtId="166" fontId="6" fillId="3" borderId="1" applyAlignment="1" pivotButton="0" quotePrefix="0" xfId="0">
      <alignment horizontal="left" vertical="center"/>
    </xf>
    <xf numFmtId="0" fontId="6" fillId="2" borderId="1" applyAlignment="1" pivotButton="0" quotePrefix="0" xfId="0">
      <alignment horizontal="left" vertical="center"/>
    </xf>
    <xf numFmtId="165" fontId="6" fillId="2" borderId="1" applyAlignment="1" pivotButton="0" quotePrefix="0" xfId="0">
      <alignment horizontal="left" vertical="center"/>
    </xf>
    <xf numFmtId="166" fontId="6" fillId="2" borderId="1" applyAlignment="1" pivotButton="0" quotePrefix="0" xfId="0">
      <alignment horizontal="left" vertical="center"/>
    </xf>
  </cellXfs>
  <cellStyles count="1">
    <cellStyle name="Normal" xfId="0" builtinId="0" hidden="0"/>
  </cellStyles>
  <dxfs count="2">
    <dxf>
      <font>
        <name val="Arial"/>
        <b val="1"/>
        <color rgb="00047857"/>
      </font>
      <fill>
        <patternFill patternType="solid">
          <fgColor rgb="00DEF6ED"/>
          <bgColor rgb="00DEF6ED"/>
        </patternFill>
      </fill>
    </dxf>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RechnungsWächter</author>
  </authors>
  <commentList>
    <comment ref="E8" authorId="0" shapeId="0">
      <text>
        <t>Zum Beispiel 6 x 1 l oder 10 kg.</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fitToPage="1"/>
  </sheetPr>
  <dimension ref="B2:C28"/>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Bestellliste für die Gastronomie</t>
        </is>
      </c>
    </row>
    <row r="3">
      <c r="B3" s="2" t="inlineStr">
        <is>
          <t>Stand 09/2026 | kostenlos | ohne Makros | für Excel, LibreOffice und Google Tabellen</t>
        </is>
      </c>
    </row>
    <row r="5" ht="30" customHeight="1">
      <c r="B5" s="3" t="inlineStr">
        <is>
          <t>Mit dieser Liste bestellst du nach Mindest- und Sollbestand. Du zählst nur den Ist-Bestand, die Tabelle sagt dir, was und wie viel du bestellst. Der vereinbarte Preis steht gleich daneben.</t>
        </is>
      </c>
    </row>
    <row r="7">
      <c r="B7" s="4" t="inlineStr">
        <is>
          <t>So füllst du die Liste aus</t>
        </is>
      </c>
    </row>
    <row r="8" ht="28" customHeight="1">
      <c r="B8" s="5" t="inlineStr">
        <is>
          <t>Schritt 1</t>
        </is>
      </c>
      <c r="C8" s="6" t="inlineStr">
        <is>
          <t>Trag im Blatt Lieferanten deine Lieferanten mit Bestellschluss, Liefertagen und Mindestbestellwert ein.</t>
        </is>
      </c>
    </row>
    <row r="9" ht="42" customHeight="1">
      <c r="B9" s="5" t="inlineStr">
        <is>
          <t>Schritt 2</t>
        </is>
      </c>
      <c r="C9" s="6" t="inlineStr">
        <is>
          <t>Trag im Blatt Bestellliste deine Artikel ein, mit Mindestbestand, Sollbestand und vereinbartem Preis. Mindestbestand heißt: darunter wird bestellt. Sollbestand heißt: bis dahin wird aufgefüllt.</t>
        </is>
      </c>
    </row>
    <row r="10" ht="28" customHeight="1">
      <c r="B10" s="5" t="inlineStr">
        <is>
          <t>Schritt 3</t>
        </is>
      </c>
      <c r="C10" s="6" t="inlineStr">
        <is>
          <t>Am Bestelltag zählst du nur den Ist-Bestand. Die Tabelle rechnet die Bestellmenge und den Bestellwert je Lieferant. Bei der Lieferung trägst du die gelieferte Menge ein.</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Bestellliste</t>
        </is>
      </c>
      <c r="C17" s="6" t="inlineStr">
        <is>
          <t>Artikel mit Mindest- und Sollbestand, Ist-Bestand, Bestellmenge, Preis und gelieferter Menge.</t>
        </is>
      </c>
    </row>
    <row r="18" ht="28" customHeight="1">
      <c r="B18" s="5" t="inlineStr">
        <is>
          <t>Lieferanten</t>
        </is>
      </c>
      <c r="C18" s="6" t="inlineStr">
        <is>
          <t>Kontakt, Bestellschluss, Liefertage, Mindestbestellwert und der Bestellwert von heute.</t>
        </is>
      </c>
    </row>
    <row r="20">
      <c r="B20" s="4" t="inlineStr">
        <is>
          <t>Gut zu wissen</t>
        </is>
      </c>
    </row>
    <row r="21" ht="28" customHeight="1">
      <c r="C21" s="6" t="inlineStr">
        <is>
          <t>Mindestbestand grob: Verbrauch pro Tag mal Tage bis zur nächsten Lieferung, plus eine Reserve für volle Tage.</t>
        </is>
      </c>
    </row>
    <row r="22" ht="28" customHeight="1">
      <c r="C22" s="6" t="inlineStr">
        <is>
          <t>Rechne Bestände in Bestelleinheiten, also Kisten, Kartons oder Säcke, nicht in Einzelstücken. Dann passt die Bestellmenge direkt.</t>
        </is>
      </c>
    </row>
    <row r="24">
      <c r="B24" s="4" t="inlineStr">
        <is>
          <t>Wo die Tabelle aufhört</t>
        </is>
      </c>
    </row>
    <row r="25" ht="56" customHeight="1">
      <c r="C25" s="6" t="inlineStr">
        <is>
          <t>Die Liste sagt, was bestellt wurde und zu welchem Preis. Ob die Rechnung am Ende genau diese Menge und diesen Preis berechnet, sieht sie nicht. RechnungsWächter legt jede Lieferantenrechnung neben Lieferschein, Bestellung und den vereinbarten Preis und prüft Position für Position.</t>
        </is>
      </c>
    </row>
    <row r="26">
      <c r="C26" s="10" t="inlineStr">
        <is>
          <t>rechnungswaechter.de</t>
        </is>
      </c>
    </row>
    <row r="28" ht="26" customHeight="1">
      <c r="B28" s="11" t="inlineStr">
        <is>
          <t>Du darfst die Vorlage für deinen Betrieb frei verwenden und anpassen. Angaben ohne Gewähr, im Zweifel entscheidet dein Steuerberater oder die zuständige Behörde.</t>
        </is>
      </c>
    </row>
  </sheetData>
  <mergeCells count="2">
    <mergeCell ref="B5:C5"/>
    <mergeCell ref="B28:C28"/>
  </mergeCells>
  <hyperlinks>
    <hyperlink xmlns:r="http://schemas.openxmlformats.org/officeDocument/2006/relationships" ref="C26"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O208"/>
  <sheetViews>
    <sheetView showGridLines="0" workbookViewId="0">
      <pane ySplit="8" topLeftCell="A9" activePane="bottomLeft" state="frozen"/>
      <selection pane="bottomLeft" activeCell="A1" sqref="A1"/>
    </sheetView>
  </sheetViews>
  <sheetFormatPr baseColWidth="8" defaultRowHeight="15"/>
  <cols>
    <col width="20" customWidth="1" min="1" max="1"/>
    <col width="10" customWidth="1" min="2" max="2"/>
    <col width="28" customWidth="1" min="3" max="3"/>
    <col width="12" customWidth="1" min="4" max="4"/>
    <col width="12" customWidth="1" min="5" max="5"/>
    <col width="10" customWidth="1" min="6" max="6"/>
    <col width="10" customWidth="1" min="7" max="7"/>
    <col width="11" customWidth="1" min="8" max="8"/>
    <col width="11" customWidth="1" min="9" max="9"/>
    <col width="10" customWidth="1" min="10" max="10"/>
    <col width="13" customWidth="1" min="11" max="11"/>
    <col width="12" customWidth="1" min="12" max="12"/>
    <col width="10" customWidth="1" min="13" max="13"/>
    <col width="10" customWidth="1" min="14" max="14"/>
    <col width="22" customWidth="1" min="15" max="15"/>
  </cols>
  <sheetData>
    <row r="1" ht="30" customHeight="1"/>
    <row r="2" ht="22" customHeight="1">
      <c r="A2" s="12" t="inlineStr">
        <is>
          <t>Bestellliste</t>
        </is>
      </c>
    </row>
    <row r="3">
      <c r="A3" s="13" t="inlineStr">
        <is>
          <t>Ist-Bestand zählen, Bestellmenge ablesen. Mengen in Bestelleinheiten.</t>
        </is>
      </c>
    </row>
    <row r="4">
      <c r="A4" s="5" t="inlineStr">
        <is>
          <t>Bestelltag</t>
        </is>
      </c>
      <c r="B4" s="14" t="n"/>
      <c r="C4" s="7" t="n"/>
      <c r="D4" s="7" t="n"/>
      <c r="G4" s="15" t="inlineStr">
        <is>
          <t>Bestellwert heute</t>
        </is>
      </c>
      <c r="J4" s="16">
        <f>SUM(L9:L208)</f>
        <v/>
      </c>
    </row>
    <row r="5">
      <c r="A5" s="5" t="inlineStr">
        <is>
          <t>bestellt von</t>
        </is>
      </c>
      <c r="B5" s="17" t="n"/>
      <c r="C5" s="7" t="n"/>
      <c r="D5" s="7" t="n"/>
    </row>
    <row r="8" ht="42" customHeight="1">
      <c r="A8" s="18" t="inlineStr">
        <is>
          <t>Lieferant</t>
        </is>
      </c>
      <c r="B8" s="18" t="inlineStr">
        <is>
          <t>Art.-Nr.</t>
        </is>
      </c>
      <c r="C8" s="18" t="inlineStr">
        <is>
          <t>Artikel</t>
        </is>
      </c>
      <c r="D8" s="18" t="inlineStr">
        <is>
          <t>Bestell-
einheit</t>
        </is>
      </c>
      <c r="E8" s="18" t="inlineStr">
        <is>
          <t>Inhalt</t>
        </is>
      </c>
      <c r="F8" s="18" t="inlineStr">
        <is>
          <t>Mindest-
bestand</t>
        </is>
      </c>
      <c r="G8" s="18" t="inlineStr">
        <is>
          <t>Soll-
bestand</t>
        </is>
      </c>
      <c r="H8" s="18" t="inlineStr">
        <is>
          <t>Ist-Bestand
heute</t>
        </is>
      </c>
      <c r="I8" s="18" t="inlineStr">
        <is>
          <t>bestellen?</t>
        </is>
      </c>
      <c r="J8" s="18" t="inlineStr">
        <is>
          <t>Bestell-
menge</t>
        </is>
      </c>
      <c r="K8" s="18" t="inlineStr">
        <is>
          <t>vereinbarter
Preis je Einheit</t>
        </is>
      </c>
      <c r="L8" s="18" t="inlineStr">
        <is>
          <t>Bestellwert</t>
        </is>
      </c>
      <c r="M8" s="18" t="inlineStr">
        <is>
          <t>geliefert</t>
        </is>
      </c>
      <c r="N8" s="18" t="inlineStr">
        <is>
          <t>Differenz</t>
        </is>
      </c>
      <c r="O8" s="18" t="inlineStr">
        <is>
          <t>Bemerkung</t>
        </is>
      </c>
    </row>
    <row r="9">
      <c r="A9" s="19" t="inlineStr">
        <is>
          <t>Großhandel Beispiel</t>
        </is>
      </c>
      <c r="B9" s="19" t="inlineStr">
        <is>
          <t>10234</t>
        </is>
      </c>
      <c r="C9" s="19" t="inlineStr">
        <is>
          <t>Sonnenblumenöl 10 l</t>
        </is>
      </c>
      <c r="D9" s="19" t="inlineStr">
        <is>
          <t>Stk</t>
        </is>
      </c>
      <c r="E9" s="19" t="inlineStr">
        <is>
          <t>10 l</t>
        </is>
      </c>
      <c r="F9" s="20" t="n">
        <v>2</v>
      </c>
      <c r="G9" s="20" t="n">
        <v>5</v>
      </c>
      <c r="H9" s="20" t="n">
        <v>1</v>
      </c>
      <c r="I9" s="21">
        <f>IF(OR(H9="",F9=""),"",IF(H9&lt;=F9,"bestellen",""))</f>
        <v/>
      </c>
      <c r="J9" s="22">
        <f>IF(OR(H9="",G9="",F9=""),"",IF(H9&lt;=F9,MAX(0,ROUNDUP(G9-H9,0)),0))</f>
        <v/>
      </c>
      <c r="K9" s="23" t="n">
        <v>18.9</v>
      </c>
      <c r="L9" s="24">
        <f>IF(OR(J9="",K9=""),"",J9*K9)</f>
        <v/>
      </c>
      <c r="M9" s="20" t="n">
        <v>4</v>
      </c>
      <c r="N9" s="22">
        <f>IF(OR(M9="",J9=""),"",M9-J9)</f>
        <v/>
      </c>
      <c r="O9" s="19" t="n"/>
    </row>
    <row r="10">
      <c r="A10" s="19" t="inlineStr">
        <is>
          <t>Großhandel Beispiel</t>
        </is>
      </c>
      <c r="B10" s="19" t="inlineStr">
        <is>
          <t>20877</t>
        </is>
      </c>
      <c r="C10" s="19" t="inlineStr">
        <is>
          <t>Spaghetti 5 kg</t>
        </is>
      </c>
      <c r="D10" s="19" t="inlineStr">
        <is>
          <t>Karton</t>
        </is>
      </c>
      <c r="E10" s="19" t="inlineStr">
        <is>
          <t>2 x 5 kg</t>
        </is>
      </c>
      <c r="F10" s="20" t="n">
        <v>2</v>
      </c>
      <c r="G10" s="20" t="n">
        <v>6</v>
      </c>
      <c r="H10" s="20" t="n">
        <v>4</v>
      </c>
      <c r="I10" s="21">
        <f>IF(OR(H10="",F10=""),"",IF(H10&lt;=F10,"bestellen",""))</f>
        <v/>
      </c>
      <c r="J10" s="22">
        <f>IF(OR(H10="",G10="",F10=""),"",IF(H10&lt;=F10,MAX(0,ROUNDUP(G10-H10,0)),0))</f>
        <v/>
      </c>
      <c r="K10" s="23" t="n">
        <v>14.4</v>
      </c>
      <c r="L10" s="24">
        <f>IF(OR(J10="",K10=""),"",J10*K10)</f>
        <v/>
      </c>
      <c r="M10" s="20" t="n"/>
      <c r="N10" s="22">
        <f>IF(OR(M10="",J10=""),"",M10-J10)</f>
        <v/>
      </c>
      <c r="O10" s="19" t="n"/>
    </row>
    <row r="11">
      <c r="A11" s="19" t="inlineStr">
        <is>
          <t>Großhandel Beispiel</t>
        </is>
      </c>
      <c r="B11" s="19" t="inlineStr">
        <is>
          <t>31220</t>
        </is>
      </c>
      <c r="C11" s="19" t="inlineStr">
        <is>
          <t>Tomaten gehackt 2,5 kg</t>
        </is>
      </c>
      <c r="D11" s="19" t="inlineStr">
        <is>
          <t>Karton</t>
        </is>
      </c>
      <c r="E11" s="19" t="inlineStr">
        <is>
          <t>6 Dosen</t>
        </is>
      </c>
      <c r="F11" s="20" t="n">
        <v>3</v>
      </c>
      <c r="G11" s="20" t="n">
        <v>8</v>
      </c>
      <c r="H11" s="20" t="n">
        <v>2</v>
      </c>
      <c r="I11" s="21">
        <f>IF(OR(H11="",F11=""),"",IF(H11&lt;=F11,"bestellen",""))</f>
        <v/>
      </c>
      <c r="J11" s="22">
        <f>IF(OR(H11="",G11="",F11=""),"",IF(H11&lt;=F11,MAX(0,ROUNDUP(G11-H11,0)),0))</f>
        <v/>
      </c>
      <c r="K11" s="23" t="n">
        <v>16.8</v>
      </c>
      <c r="L11" s="24">
        <f>IF(OR(J11="",K11=""),"",J11*K11)</f>
        <v/>
      </c>
      <c r="M11" s="20" t="n">
        <v>6</v>
      </c>
      <c r="N11" s="22">
        <f>IF(OR(M11="",J11=""),"",M11-J11)</f>
        <v/>
      </c>
      <c r="O11" s="19" t="n"/>
    </row>
    <row r="12">
      <c r="A12" s="19" t="inlineStr">
        <is>
          <t>Getränke Beispiel</t>
        </is>
      </c>
      <c r="B12" s="19" t="inlineStr">
        <is>
          <t>G-500</t>
        </is>
      </c>
      <c r="C12" s="19" t="inlineStr">
        <is>
          <t>Mineralwasser 0,75 l</t>
        </is>
      </c>
      <c r="D12" s="19" t="inlineStr">
        <is>
          <t>Kiste</t>
        </is>
      </c>
      <c r="E12" s="19" t="inlineStr">
        <is>
          <t>12 Flaschen</t>
        </is>
      </c>
      <c r="F12" s="20" t="n">
        <v>8</v>
      </c>
      <c r="G12" s="20" t="n">
        <v>20</v>
      </c>
      <c r="H12" s="20" t="n">
        <v>6</v>
      </c>
      <c r="I12" s="21">
        <f>IF(OR(H12="",F12=""),"",IF(H12&lt;=F12,"bestellen",""))</f>
        <v/>
      </c>
      <c r="J12" s="22">
        <f>IF(OR(H12="",G12="",F12=""),"",IF(H12&lt;=F12,MAX(0,ROUNDUP(G12-H12,0)),0))</f>
        <v/>
      </c>
      <c r="K12" s="23" t="n">
        <v>6.8</v>
      </c>
      <c r="L12" s="24">
        <f>IF(OR(J12="",K12=""),"",J12*K12)</f>
        <v/>
      </c>
      <c r="M12" s="20" t="n">
        <v>14</v>
      </c>
      <c r="N12" s="22">
        <f>IF(OR(M12="",J12=""),"",M12-J12)</f>
        <v/>
      </c>
      <c r="O12" s="19" t="n"/>
    </row>
    <row r="13">
      <c r="A13" s="19" t="inlineStr">
        <is>
          <t>Getränke Beispiel</t>
        </is>
      </c>
      <c r="B13" s="19" t="inlineStr">
        <is>
          <t>G-812</t>
        </is>
      </c>
      <c r="C13" s="19" t="inlineStr">
        <is>
          <t>Pils, Fass 30 l</t>
        </is>
      </c>
      <c r="D13" s="19" t="inlineStr">
        <is>
          <t>Fass</t>
        </is>
      </c>
      <c r="E13" s="19" t="inlineStr">
        <is>
          <t>30 l</t>
        </is>
      </c>
      <c r="F13" s="20" t="n">
        <v>2</v>
      </c>
      <c r="G13" s="20" t="n">
        <v>5</v>
      </c>
      <c r="H13" s="20" t="n">
        <v>2</v>
      </c>
      <c r="I13" s="21">
        <f>IF(OR(H13="",F13=""),"",IF(H13&lt;=F13,"bestellen",""))</f>
        <v/>
      </c>
      <c r="J13" s="22">
        <f>IF(OR(H13="",G13="",F13=""),"",IF(H13&lt;=F13,MAX(0,ROUNDUP(G13-H13,0)),0))</f>
        <v/>
      </c>
      <c r="K13" s="23" t="n">
        <v>96</v>
      </c>
      <c r="L13" s="24">
        <f>IF(OR(J13="",K13=""),"",J13*K13)</f>
        <v/>
      </c>
      <c r="M13" s="20" t="n">
        <v>3</v>
      </c>
      <c r="N13" s="22">
        <f>IF(OR(M13="",J13=""),"",M13-J13)</f>
        <v/>
      </c>
      <c r="O13" s="19" t="n"/>
    </row>
    <row r="14">
      <c r="A14" s="19" t="inlineStr">
        <is>
          <t>Gemüse Beispiel</t>
        </is>
      </c>
      <c r="B14" s="19" t="inlineStr">
        <is>
          <t>M-14</t>
        </is>
      </c>
      <c r="C14" s="19" t="inlineStr">
        <is>
          <t>Zwiebeln</t>
        </is>
      </c>
      <c r="D14" s="19" t="inlineStr">
        <is>
          <t>Sack</t>
        </is>
      </c>
      <c r="E14" s="19" t="inlineStr">
        <is>
          <t>10 kg</t>
        </is>
      </c>
      <c r="F14" s="20" t="n">
        <v>1</v>
      </c>
      <c r="G14" s="20" t="n">
        <v>3</v>
      </c>
      <c r="H14" s="20" t="n">
        <v>2</v>
      </c>
      <c r="I14" s="21">
        <f>IF(OR(H14="",F14=""),"",IF(H14&lt;=F14,"bestellen",""))</f>
        <v/>
      </c>
      <c r="J14" s="22">
        <f>IF(OR(H14="",G14="",F14=""),"",IF(H14&lt;=F14,MAX(0,ROUNDUP(G14-H14,0)),0))</f>
        <v/>
      </c>
      <c r="K14" s="23" t="n">
        <v>7.2</v>
      </c>
      <c r="L14" s="24">
        <f>IF(OR(J14="",K14=""),"",J14*K14)</f>
        <v/>
      </c>
      <c r="M14" s="20" t="n"/>
      <c r="N14" s="22">
        <f>IF(OR(M14="",J14=""),"",M14-J14)</f>
        <v/>
      </c>
      <c r="O14" s="19" t="n"/>
    </row>
    <row r="15">
      <c r="A15" s="25" t="n"/>
      <c r="B15" s="25" t="n"/>
      <c r="C15" s="25" t="n"/>
      <c r="D15" s="25" t="n"/>
      <c r="E15" s="25" t="n"/>
      <c r="F15" s="26" t="n"/>
      <c r="G15" s="26" t="n"/>
      <c r="H15" s="26" t="n"/>
      <c r="I15" s="21">
        <f>IF(OR(H15="",F15=""),"",IF(H15&lt;=F15,"bestellen",""))</f>
        <v/>
      </c>
      <c r="J15" s="22">
        <f>IF(OR(H15="",G15="",F15=""),"",IF(H15&lt;=F15,MAX(0,ROUNDUP(G15-H15,0)),0))</f>
        <v/>
      </c>
      <c r="K15" s="27" t="n"/>
      <c r="L15" s="24">
        <f>IF(OR(J15="",K15=""),"",J15*K15)</f>
        <v/>
      </c>
      <c r="M15" s="26" t="n"/>
      <c r="N15" s="22">
        <f>IF(OR(M15="",J15=""),"",M15-J15)</f>
        <v/>
      </c>
      <c r="O15" s="25" t="n"/>
    </row>
    <row r="16">
      <c r="A16" s="25" t="n"/>
      <c r="B16" s="25" t="n"/>
      <c r="C16" s="25" t="n"/>
      <c r="D16" s="25" t="n"/>
      <c r="E16" s="25" t="n"/>
      <c r="F16" s="26" t="n"/>
      <c r="G16" s="26" t="n"/>
      <c r="H16" s="26" t="n"/>
      <c r="I16" s="21">
        <f>IF(OR(H16="",F16=""),"",IF(H16&lt;=F16,"bestellen",""))</f>
        <v/>
      </c>
      <c r="J16" s="22">
        <f>IF(OR(H16="",G16="",F16=""),"",IF(H16&lt;=F16,MAX(0,ROUNDUP(G16-H16,0)),0))</f>
        <v/>
      </c>
      <c r="K16" s="27" t="n"/>
      <c r="L16" s="24">
        <f>IF(OR(J16="",K16=""),"",J16*K16)</f>
        <v/>
      </c>
      <c r="M16" s="26" t="n"/>
      <c r="N16" s="22">
        <f>IF(OR(M16="",J16=""),"",M16-J16)</f>
        <v/>
      </c>
      <c r="O16" s="25" t="n"/>
    </row>
    <row r="17">
      <c r="A17" s="25" t="n"/>
      <c r="B17" s="25" t="n"/>
      <c r="C17" s="25" t="n"/>
      <c r="D17" s="25" t="n"/>
      <c r="E17" s="25" t="n"/>
      <c r="F17" s="26" t="n"/>
      <c r="G17" s="26" t="n"/>
      <c r="H17" s="26" t="n"/>
      <c r="I17" s="21">
        <f>IF(OR(H17="",F17=""),"",IF(H17&lt;=F17,"bestellen",""))</f>
        <v/>
      </c>
      <c r="J17" s="22">
        <f>IF(OR(H17="",G17="",F17=""),"",IF(H17&lt;=F17,MAX(0,ROUNDUP(G17-H17,0)),0))</f>
        <v/>
      </c>
      <c r="K17" s="27" t="n"/>
      <c r="L17" s="24">
        <f>IF(OR(J17="",K17=""),"",J17*K17)</f>
        <v/>
      </c>
      <c r="M17" s="26" t="n"/>
      <c r="N17" s="22">
        <f>IF(OR(M17="",J17=""),"",M17-J17)</f>
        <v/>
      </c>
      <c r="O17" s="25" t="n"/>
    </row>
    <row r="18">
      <c r="A18" s="25" t="n"/>
      <c r="B18" s="25" t="n"/>
      <c r="C18" s="25" t="n"/>
      <c r="D18" s="25" t="n"/>
      <c r="E18" s="25" t="n"/>
      <c r="F18" s="26" t="n"/>
      <c r="G18" s="26" t="n"/>
      <c r="H18" s="26" t="n"/>
      <c r="I18" s="21">
        <f>IF(OR(H18="",F18=""),"",IF(H18&lt;=F18,"bestellen",""))</f>
        <v/>
      </c>
      <c r="J18" s="22">
        <f>IF(OR(H18="",G18="",F18=""),"",IF(H18&lt;=F18,MAX(0,ROUNDUP(G18-H18,0)),0))</f>
        <v/>
      </c>
      <c r="K18" s="27" t="n"/>
      <c r="L18" s="24">
        <f>IF(OR(J18="",K18=""),"",J18*K18)</f>
        <v/>
      </c>
      <c r="M18" s="26" t="n"/>
      <c r="N18" s="22">
        <f>IF(OR(M18="",J18=""),"",M18-J18)</f>
        <v/>
      </c>
      <c r="O18" s="25" t="n"/>
    </row>
    <row r="19">
      <c r="A19" s="25" t="n"/>
      <c r="B19" s="25" t="n"/>
      <c r="C19" s="25" t="n"/>
      <c r="D19" s="25" t="n"/>
      <c r="E19" s="25" t="n"/>
      <c r="F19" s="26" t="n"/>
      <c r="G19" s="26" t="n"/>
      <c r="H19" s="26" t="n"/>
      <c r="I19" s="21">
        <f>IF(OR(H19="",F19=""),"",IF(H19&lt;=F19,"bestellen",""))</f>
        <v/>
      </c>
      <c r="J19" s="22">
        <f>IF(OR(H19="",G19="",F19=""),"",IF(H19&lt;=F19,MAX(0,ROUNDUP(G19-H19,0)),0))</f>
        <v/>
      </c>
      <c r="K19" s="27" t="n"/>
      <c r="L19" s="24">
        <f>IF(OR(J19="",K19=""),"",J19*K19)</f>
        <v/>
      </c>
      <c r="M19" s="26" t="n"/>
      <c r="N19" s="22">
        <f>IF(OR(M19="",J19=""),"",M19-J19)</f>
        <v/>
      </c>
      <c r="O19" s="25" t="n"/>
    </row>
    <row r="20">
      <c r="A20" s="25" t="n"/>
      <c r="B20" s="25" t="n"/>
      <c r="C20" s="25" t="n"/>
      <c r="D20" s="25" t="n"/>
      <c r="E20" s="25" t="n"/>
      <c r="F20" s="26" t="n"/>
      <c r="G20" s="26" t="n"/>
      <c r="H20" s="26" t="n"/>
      <c r="I20" s="21">
        <f>IF(OR(H20="",F20=""),"",IF(H20&lt;=F20,"bestellen",""))</f>
        <v/>
      </c>
      <c r="J20" s="22">
        <f>IF(OR(H20="",G20="",F20=""),"",IF(H20&lt;=F20,MAX(0,ROUNDUP(G20-H20,0)),0))</f>
        <v/>
      </c>
      <c r="K20" s="27" t="n"/>
      <c r="L20" s="24">
        <f>IF(OR(J20="",K20=""),"",J20*K20)</f>
        <v/>
      </c>
      <c r="M20" s="26" t="n"/>
      <c r="N20" s="22">
        <f>IF(OR(M20="",J20=""),"",M20-J20)</f>
        <v/>
      </c>
      <c r="O20" s="25" t="n"/>
    </row>
    <row r="21">
      <c r="A21" s="25" t="n"/>
      <c r="B21" s="25" t="n"/>
      <c r="C21" s="25" t="n"/>
      <c r="D21" s="25" t="n"/>
      <c r="E21" s="25" t="n"/>
      <c r="F21" s="26" t="n"/>
      <c r="G21" s="26" t="n"/>
      <c r="H21" s="26" t="n"/>
      <c r="I21" s="21">
        <f>IF(OR(H21="",F21=""),"",IF(H21&lt;=F21,"bestellen",""))</f>
        <v/>
      </c>
      <c r="J21" s="22">
        <f>IF(OR(H21="",G21="",F21=""),"",IF(H21&lt;=F21,MAX(0,ROUNDUP(G21-H21,0)),0))</f>
        <v/>
      </c>
      <c r="K21" s="27" t="n"/>
      <c r="L21" s="24">
        <f>IF(OR(J21="",K21=""),"",J21*K21)</f>
        <v/>
      </c>
      <c r="M21" s="26" t="n"/>
      <c r="N21" s="22">
        <f>IF(OR(M21="",J21=""),"",M21-J21)</f>
        <v/>
      </c>
      <c r="O21" s="25" t="n"/>
    </row>
    <row r="22">
      <c r="A22" s="25" t="n"/>
      <c r="B22" s="25" t="n"/>
      <c r="C22" s="25" t="n"/>
      <c r="D22" s="25" t="n"/>
      <c r="E22" s="25" t="n"/>
      <c r="F22" s="26" t="n"/>
      <c r="G22" s="26" t="n"/>
      <c r="H22" s="26" t="n"/>
      <c r="I22" s="21">
        <f>IF(OR(H22="",F22=""),"",IF(H22&lt;=F22,"bestellen",""))</f>
        <v/>
      </c>
      <c r="J22" s="22">
        <f>IF(OR(H22="",G22="",F22=""),"",IF(H22&lt;=F22,MAX(0,ROUNDUP(G22-H22,0)),0))</f>
        <v/>
      </c>
      <c r="K22" s="27" t="n"/>
      <c r="L22" s="24">
        <f>IF(OR(J22="",K22=""),"",J22*K22)</f>
        <v/>
      </c>
      <c r="M22" s="26" t="n"/>
      <c r="N22" s="22">
        <f>IF(OR(M22="",J22=""),"",M22-J22)</f>
        <v/>
      </c>
      <c r="O22" s="25" t="n"/>
    </row>
    <row r="23">
      <c r="A23" s="25" t="n"/>
      <c r="B23" s="25" t="n"/>
      <c r="C23" s="25" t="n"/>
      <c r="D23" s="25" t="n"/>
      <c r="E23" s="25" t="n"/>
      <c r="F23" s="26" t="n"/>
      <c r="G23" s="26" t="n"/>
      <c r="H23" s="26" t="n"/>
      <c r="I23" s="21">
        <f>IF(OR(H23="",F23=""),"",IF(H23&lt;=F23,"bestellen",""))</f>
        <v/>
      </c>
      <c r="J23" s="22">
        <f>IF(OR(H23="",G23="",F23=""),"",IF(H23&lt;=F23,MAX(0,ROUNDUP(G23-H23,0)),0))</f>
        <v/>
      </c>
      <c r="K23" s="27" t="n"/>
      <c r="L23" s="24">
        <f>IF(OR(J23="",K23=""),"",J23*K23)</f>
        <v/>
      </c>
      <c r="M23" s="26" t="n"/>
      <c r="N23" s="22">
        <f>IF(OR(M23="",J23=""),"",M23-J23)</f>
        <v/>
      </c>
      <c r="O23" s="25" t="n"/>
    </row>
    <row r="24">
      <c r="A24" s="25" t="n"/>
      <c r="B24" s="25" t="n"/>
      <c r="C24" s="25" t="n"/>
      <c r="D24" s="25" t="n"/>
      <c r="E24" s="25" t="n"/>
      <c r="F24" s="26" t="n"/>
      <c r="G24" s="26" t="n"/>
      <c r="H24" s="26" t="n"/>
      <c r="I24" s="21">
        <f>IF(OR(H24="",F24=""),"",IF(H24&lt;=F24,"bestellen",""))</f>
        <v/>
      </c>
      <c r="J24" s="22">
        <f>IF(OR(H24="",G24="",F24=""),"",IF(H24&lt;=F24,MAX(0,ROUNDUP(G24-H24,0)),0))</f>
        <v/>
      </c>
      <c r="K24" s="27" t="n"/>
      <c r="L24" s="24">
        <f>IF(OR(J24="",K24=""),"",J24*K24)</f>
        <v/>
      </c>
      <c r="M24" s="26" t="n"/>
      <c r="N24" s="22">
        <f>IF(OR(M24="",J24=""),"",M24-J24)</f>
        <v/>
      </c>
      <c r="O24" s="25" t="n"/>
    </row>
    <row r="25">
      <c r="A25" s="25" t="n"/>
      <c r="B25" s="25" t="n"/>
      <c r="C25" s="25" t="n"/>
      <c r="D25" s="25" t="n"/>
      <c r="E25" s="25" t="n"/>
      <c r="F25" s="26" t="n"/>
      <c r="G25" s="26" t="n"/>
      <c r="H25" s="26" t="n"/>
      <c r="I25" s="21">
        <f>IF(OR(H25="",F25=""),"",IF(H25&lt;=F25,"bestellen",""))</f>
        <v/>
      </c>
      <c r="J25" s="22">
        <f>IF(OR(H25="",G25="",F25=""),"",IF(H25&lt;=F25,MAX(0,ROUNDUP(G25-H25,0)),0))</f>
        <v/>
      </c>
      <c r="K25" s="27" t="n"/>
      <c r="L25" s="24">
        <f>IF(OR(J25="",K25=""),"",J25*K25)</f>
        <v/>
      </c>
      <c r="M25" s="26" t="n"/>
      <c r="N25" s="22">
        <f>IF(OR(M25="",J25=""),"",M25-J25)</f>
        <v/>
      </c>
      <c r="O25" s="25" t="n"/>
    </row>
    <row r="26">
      <c r="A26" s="25" t="n"/>
      <c r="B26" s="25" t="n"/>
      <c r="C26" s="25" t="n"/>
      <c r="D26" s="25" t="n"/>
      <c r="E26" s="25" t="n"/>
      <c r="F26" s="26" t="n"/>
      <c r="G26" s="26" t="n"/>
      <c r="H26" s="26" t="n"/>
      <c r="I26" s="21">
        <f>IF(OR(H26="",F26=""),"",IF(H26&lt;=F26,"bestellen",""))</f>
        <v/>
      </c>
      <c r="J26" s="22">
        <f>IF(OR(H26="",G26="",F26=""),"",IF(H26&lt;=F26,MAX(0,ROUNDUP(G26-H26,0)),0))</f>
        <v/>
      </c>
      <c r="K26" s="27" t="n"/>
      <c r="L26" s="24">
        <f>IF(OR(J26="",K26=""),"",J26*K26)</f>
        <v/>
      </c>
      <c r="M26" s="26" t="n"/>
      <c r="N26" s="22">
        <f>IF(OR(M26="",J26=""),"",M26-J26)</f>
        <v/>
      </c>
      <c r="O26" s="25" t="n"/>
    </row>
    <row r="27">
      <c r="A27" s="25" t="n"/>
      <c r="B27" s="25" t="n"/>
      <c r="C27" s="25" t="n"/>
      <c r="D27" s="25" t="n"/>
      <c r="E27" s="25" t="n"/>
      <c r="F27" s="26" t="n"/>
      <c r="G27" s="26" t="n"/>
      <c r="H27" s="26" t="n"/>
      <c r="I27" s="21">
        <f>IF(OR(H27="",F27=""),"",IF(H27&lt;=F27,"bestellen",""))</f>
        <v/>
      </c>
      <c r="J27" s="22">
        <f>IF(OR(H27="",G27="",F27=""),"",IF(H27&lt;=F27,MAX(0,ROUNDUP(G27-H27,0)),0))</f>
        <v/>
      </c>
      <c r="K27" s="27" t="n"/>
      <c r="L27" s="24">
        <f>IF(OR(J27="",K27=""),"",J27*K27)</f>
        <v/>
      </c>
      <c r="M27" s="26" t="n"/>
      <c r="N27" s="22">
        <f>IF(OR(M27="",J27=""),"",M27-J27)</f>
        <v/>
      </c>
      <c r="O27" s="25" t="n"/>
    </row>
    <row r="28">
      <c r="A28" s="25" t="n"/>
      <c r="B28" s="25" t="n"/>
      <c r="C28" s="25" t="n"/>
      <c r="D28" s="25" t="n"/>
      <c r="E28" s="25" t="n"/>
      <c r="F28" s="26" t="n"/>
      <c r="G28" s="26" t="n"/>
      <c r="H28" s="26" t="n"/>
      <c r="I28" s="21">
        <f>IF(OR(H28="",F28=""),"",IF(H28&lt;=F28,"bestellen",""))</f>
        <v/>
      </c>
      <c r="J28" s="22">
        <f>IF(OR(H28="",G28="",F28=""),"",IF(H28&lt;=F28,MAX(0,ROUNDUP(G28-H28,0)),0))</f>
        <v/>
      </c>
      <c r="K28" s="27" t="n"/>
      <c r="L28" s="24">
        <f>IF(OR(J28="",K28=""),"",J28*K28)</f>
        <v/>
      </c>
      <c r="M28" s="26" t="n"/>
      <c r="N28" s="22">
        <f>IF(OR(M28="",J28=""),"",M28-J28)</f>
        <v/>
      </c>
      <c r="O28" s="25" t="n"/>
    </row>
    <row r="29">
      <c r="A29" s="25" t="n"/>
      <c r="B29" s="25" t="n"/>
      <c r="C29" s="25" t="n"/>
      <c r="D29" s="25" t="n"/>
      <c r="E29" s="25" t="n"/>
      <c r="F29" s="26" t="n"/>
      <c r="G29" s="26" t="n"/>
      <c r="H29" s="26" t="n"/>
      <c r="I29" s="21">
        <f>IF(OR(H29="",F29=""),"",IF(H29&lt;=F29,"bestellen",""))</f>
        <v/>
      </c>
      <c r="J29" s="22">
        <f>IF(OR(H29="",G29="",F29=""),"",IF(H29&lt;=F29,MAX(0,ROUNDUP(G29-H29,0)),0))</f>
        <v/>
      </c>
      <c r="K29" s="27" t="n"/>
      <c r="L29" s="24">
        <f>IF(OR(J29="",K29=""),"",J29*K29)</f>
        <v/>
      </c>
      <c r="M29" s="26" t="n"/>
      <c r="N29" s="22">
        <f>IF(OR(M29="",J29=""),"",M29-J29)</f>
        <v/>
      </c>
      <c r="O29" s="25" t="n"/>
    </row>
    <row r="30">
      <c r="A30" s="25" t="n"/>
      <c r="B30" s="25" t="n"/>
      <c r="C30" s="25" t="n"/>
      <c r="D30" s="25" t="n"/>
      <c r="E30" s="25" t="n"/>
      <c r="F30" s="26" t="n"/>
      <c r="G30" s="26" t="n"/>
      <c r="H30" s="26" t="n"/>
      <c r="I30" s="21">
        <f>IF(OR(H30="",F30=""),"",IF(H30&lt;=F30,"bestellen",""))</f>
        <v/>
      </c>
      <c r="J30" s="22">
        <f>IF(OR(H30="",G30="",F30=""),"",IF(H30&lt;=F30,MAX(0,ROUNDUP(G30-H30,0)),0))</f>
        <v/>
      </c>
      <c r="K30" s="27" t="n"/>
      <c r="L30" s="24">
        <f>IF(OR(J30="",K30=""),"",J30*K30)</f>
        <v/>
      </c>
      <c r="M30" s="26" t="n"/>
      <c r="N30" s="22">
        <f>IF(OR(M30="",J30=""),"",M30-J30)</f>
        <v/>
      </c>
      <c r="O30" s="25" t="n"/>
    </row>
    <row r="31">
      <c r="A31" s="25" t="n"/>
      <c r="B31" s="25" t="n"/>
      <c r="C31" s="25" t="n"/>
      <c r="D31" s="25" t="n"/>
      <c r="E31" s="25" t="n"/>
      <c r="F31" s="26" t="n"/>
      <c r="G31" s="26" t="n"/>
      <c r="H31" s="26" t="n"/>
      <c r="I31" s="21">
        <f>IF(OR(H31="",F31=""),"",IF(H31&lt;=F31,"bestellen",""))</f>
        <v/>
      </c>
      <c r="J31" s="22">
        <f>IF(OR(H31="",G31="",F31=""),"",IF(H31&lt;=F31,MAX(0,ROUNDUP(G31-H31,0)),0))</f>
        <v/>
      </c>
      <c r="K31" s="27" t="n"/>
      <c r="L31" s="24">
        <f>IF(OR(J31="",K31=""),"",J31*K31)</f>
        <v/>
      </c>
      <c r="M31" s="26" t="n"/>
      <c r="N31" s="22">
        <f>IF(OR(M31="",J31=""),"",M31-J31)</f>
        <v/>
      </c>
      <c r="O31" s="25" t="n"/>
    </row>
    <row r="32">
      <c r="A32" s="25" t="n"/>
      <c r="B32" s="25" t="n"/>
      <c r="C32" s="25" t="n"/>
      <c r="D32" s="25" t="n"/>
      <c r="E32" s="25" t="n"/>
      <c r="F32" s="26" t="n"/>
      <c r="G32" s="26" t="n"/>
      <c r="H32" s="26" t="n"/>
      <c r="I32" s="21">
        <f>IF(OR(H32="",F32=""),"",IF(H32&lt;=F32,"bestellen",""))</f>
        <v/>
      </c>
      <c r="J32" s="22">
        <f>IF(OR(H32="",G32="",F32=""),"",IF(H32&lt;=F32,MAX(0,ROUNDUP(G32-H32,0)),0))</f>
        <v/>
      </c>
      <c r="K32" s="27" t="n"/>
      <c r="L32" s="24">
        <f>IF(OR(J32="",K32=""),"",J32*K32)</f>
        <v/>
      </c>
      <c r="M32" s="26" t="n"/>
      <c r="N32" s="22">
        <f>IF(OR(M32="",J32=""),"",M32-J32)</f>
        <v/>
      </c>
      <c r="O32" s="25" t="n"/>
    </row>
    <row r="33">
      <c r="A33" s="25" t="n"/>
      <c r="B33" s="25" t="n"/>
      <c r="C33" s="25" t="n"/>
      <c r="D33" s="25" t="n"/>
      <c r="E33" s="25" t="n"/>
      <c r="F33" s="26" t="n"/>
      <c r="G33" s="26" t="n"/>
      <c r="H33" s="26" t="n"/>
      <c r="I33" s="21">
        <f>IF(OR(H33="",F33=""),"",IF(H33&lt;=F33,"bestellen",""))</f>
        <v/>
      </c>
      <c r="J33" s="22">
        <f>IF(OR(H33="",G33="",F33=""),"",IF(H33&lt;=F33,MAX(0,ROUNDUP(G33-H33,0)),0))</f>
        <v/>
      </c>
      <c r="K33" s="27" t="n"/>
      <c r="L33" s="24">
        <f>IF(OR(J33="",K33=""),"",J33*K33)</f>
        <v/>
      </c>
      <c r="M33" s="26" t="n"/>
      <c r="N33" s="22">
        <f>IF(OR(M33="",J33=""),"",M33-J33)</f>
        <v/>
      </c>
      <c r="O33" s="25" t="n"/>
    </row>
    <row r="34">
      <c r="A34" s="25" t="n"/>
      <c r="B34" s="25" t="n"/>
      <c r="C34" s="25" t="n"/>
      <c r="D34" s="25" t="n"/>
      <c r="E34" s="25" t="n"/>
      <c r="F34" s="26" t="n"/>
      <c r="G34" s="26" t="n"/>
      <c r="H34" s="26" t="n"/>
      <c r="I34" s="21">
        <f>IF(OR(H34="",F34=""),"",IF(H34&lt;=F34,"bestellen",""))</f>
        <v/>
      </c>
      <c r="J34" s="22">
        <f>IF(OR(H34="",G34="",F34=""),"",IF(H34&lt;=F34,MAX(0,ROUNDUP(G34-H34,0)),0))</f>
        <v/>
      </c>
      <c r="K34" s="27" t="n"/>
      <c r="L34" s="24">
        <f>IF(OR(J34="",K34=""),"",J34*K34)</f>
        <v/>
      </c>
      <c r="M34" s="26" t="n"/>
      <c r="N34" s="22">
        <f>IF(OR(M34="",J34=""),"",M34-J34)</f>
        <v/>
      </c>
      <c r="O34" s="25" t="n"/>
    </row>
    <row r="35">
      <c r="A35" s="25" t="n"/>
      <c r="B35" s="25" t="n"/>
      <c r="C35" s="25" t="n"/>
      <c r="D35" s="25" t="n"/>
      <c r="E35" s="25" t="n"/>
      <c r="F35" s="26" t="n"/>
      <c r="G35" s="26" t="n"/>
      <c r="H35" s="26" t="n"/>
      <c r="I35" s="21">
        <f>IF(OR(H35="",F35=""),"",IF(H35&lt;=F35,"bestellen",""))</f>
        <v/>
      </c>
      <c r="J35" s="22">
        <f>IF(OR(H35="",G35="",F35=""),"",IF(H35&lt;=F35,MAX(0,ROUNDUP(G35-H35,0)),0))</f>
        <v/>
      </c>
      <c r="K35" s="27" t="n"/>
      <c r="L35" s="24">
        <f>IF(OR(J35="",K35=""),"",J35*K35)</f>
        <v/>
      </c>
      <c r="M35" s="26" t="n"/>
      <c r="N35" s="22">
        <f>IF(OR(M35="",J35=""),"",M35-J35)</f>
        <v/>
      </c>
      <c r="O35" s="25" t="n"/>
    </row>
    <row r="36">
      <c r="A36" s="25" t="n"/>
      <c r="B36" s="25" t="n"/>
      <c r="C36" s="25" t="n"/>
      <c r="D36" s="25" t="n"/>
      <c r="E36" s="25" t="n"/>
      <c r="F36" s="26" t="n"/>
      <c r="G36" s="26" t="n"/>
      <c r="H36" s="26" t="n"/>
      <c r="I36" s="21">
        <f>IF(OR(H36="",F36=""),"",IF(H36&lt;=F36,"bestellen",""))</f>
        <v/>
      </c>
      <c r="J36" s="22">
        <f>IF(OR(H36="",G36="",F36=""),"",IF(H36&lt;=F36,MAX(0,ROUNDUP(G36-H36,0)),0))</f>
        <v/>
      </c>
      <c r="K36" s="27" t="n"/>
      <c r="L36" s="24">
        <f>IF(OR(J36="",K36=""),"",J36*K36)</f>
        <v/>
      </c>
      <c r="M36" s="26" t="n"/>
      <c r="N36" s="22">
        <f>IF(OR(M36="",J36=""),"",M36-J36)</f>
        <v/>
      </c>
      <c r="O36" s="25" t="n"/>
    </row>
    <row r="37">
      <c r="A37" s="25" t="n"/>
      <c r="B37" s="25" t="n"/>
      <c r="C37" s="25" t="n"/>
      <c r="D37" s="25" t="n"/>
      <c r="E37" s="25" t="n"/>
      <c r="F37" s="26" t="n"/>
      <c r="G37" s="26" t="n"/>
      <c r="H37" s="26" t="n"/>
      <c r="I37" s="21">
        <f>IF(OR(H37="",F37=""),"",IF(H37&lt;=F37,"bestellen",""))</f>
        <v/>
      </c>
      <c r="J37" s="22">
        <f>IF(OR(H37="",G37="",F37=""),"",IF(H37&lt;=F37,MAX(0,ROUNDUP(G37-H37,0)),0))</f>
        <v/>
      </c>
      <c r="K37" s="27" t="n"/>
      <c r="L37" s="24">
        <f>IF(OR(J37="",K37=""),"",J37*K37)</f>
        <v/>
      </c>
      <c r="M37" s="26" t="n"/>
      <c r="N37" s="22">
        <f>IF(OR(M37="",J37=""),"",M37-J37)</f>
        <v/>
      </c>
      <c r="O37" s="25" t="n"/>
    </row>
    <row r="38">
      <c r="A38" s="25" t="n"/>
      <c r="B38" s="25" t="n"/>
      <c r="C38" s="25" t="n"/>
      <c r="D38" s="25" t="n"/>
      <c r="E38" s="25" t="n"/>
      <c r="F38" s="26" t="n"/>
      <c r="G38" s="26" t="n"/>
      <c r="H38" s="26" t="n"/>
      <c r="I38" s="21">
        <f>IF(OR(H38="",F38=""),"",IF(H38&lt;=F38,"bestellen",""))</f>
        <v/>
      </c>
      <c r="J38" s="22">
        <f>IF(OR(H38="",G38="",F38=""),"",IF(H38&lt;=F38,MAX(0,ROUNDUP(G38-H38,0)),0))</f>
        <v/>
      </c>
      <c r="K38" s="27" t="n"/>
      <c r="L38" s="24">
        <f>IF(OR(J38="",K38=""),"",J38*K38)</f>
        <v/>
      </c>
      <c r="M38" s="26" t="n"/>
      <c r="N38" s="22">
        <f>IF(OR(M38="",J38=""),"",M38-J38)</f>
        <v/>
      </c>
      <c r="O38" s="25" t="n"/>
    </row>
    <row r="39">
      <c r="A39" s="25" t="n"/>
      <c r="B39" s="25" t="n"/>
      <c r="C39" s="25" t="n"/>
      <c r="D39" s="25" t="n"/>
      <c r="E39" s="25" t="n"/>
      <c r="F39" s="26" t="n"/>
      <c r="G39" s="26" t="n"/>
      <c r="H39" s="26" t="n"/>
      <c r="I39" s="21">
        <f>IF(OR(H39="",F39=""),"",IF(H39&lt;=F39,"bestellen",""))</f>
        <v/>
      </c>
      <c r="J39" s="22">
        <f>IF(OR(H39="",G39="",F39=""),"",IF(H39&lt;=F39,MAX(0,ROUNDUP(G39-H39,0)),0))</f>
        <v/>
      </c>
      <c r="K39" s="27" t="n"/>
      <c r="L39" s="24">
        <f>IF(OR(J39="",K39=""),"",J39*K39)</f>
        <v/>
      </c>
      <c r="M39" s="26" t="n"/>
      <c r="N39" s="22">
        <f>IF(OR(M39="",J39=""),"",M39-J39)</f>
        <v/>
      </c>
      <c r="O39" s="25" t="n"/>
    </row>
    <row r="40">
      <c r="A40" s="25" t="n"/>
      <c r="B40" s="25" t="n"/>
      <c r="C40" s="25" t="n"/>
      <c r="D40" s="25" t="n"/>
      <c r="E40" s="25" t="n"/>
      <c r="F40" s="26" t="n"/>
      <c r="G40" s="26" t="n"/>
      <c r="H40" s="26" t="n"/>
      <c r="I40" s="21">
        <f>IF(OR(H40="",F40=""),"",IF(H40&lt;=F40,"bestellen",""))</f>
        <v/>
      </c>
      <c r="J40" s="22">
        <f>IF(OR(H40="",G40="",F40=""),"",IF(H40&lt;=F40,MAX(0,ROUNDUP(G40-H40,0)),0))</f>
        <v/>
      </c>
      <c r="K40" s="27" t="n"/>
      <c r="L40" s="24">
        <f>IF(OR(J40="",K40=""),"",J40*K40)</f>
        <v/>
      </c>
      <c r="M40" s="26" t="n"/>
      <c r="N40" s="22">
        <f>IF(OR(M40="",J40=""),"",M40-J40)</f>
        <v/>
      </c>
      <c r="O40" s="25" t="n"/>
    </row>
    <row r="41">
      <c r="A41" s="25" t="n"/>
      <c r="B41" s="25" t="n"/>
      <c r="C41" s="25" t="n"/>
      <c r="D41" s="25" t="n"/>
      <c r="E41" s="25" t="n"/>
      <c r="F41" s="26" t="n"/>
      <c r="G41" s="26" t="n"/>
      <c r="H41" s="26" t="n"/>
      <c r="I41" s="21">
        <f>IF(OR(H41="",F41=""),"",IF(H41&lt;=F41,"bestellen",""))</f>
        <v/>
      </c>
      <c r="J41" s="22">
        <f>IF(OR(H41="",G41="",F41=""),"",IF(H41&lt;=F41,MAX(0,ROUNDUP(G41-H41,0)),0))</f>
        <v/>
      </c>
      <c r="K41" s="27" t="n"/>
      <c r="L41" s="24">
        <f>IF(OR(J41="",K41=""),"",J41*K41)</f>
        <v/>
      </c>
      <c r="M41" s="26" t="n"/>
      <c r="N41" s="22">
        <f>IF(OR(M41="",J41=""),"",M41-J41)</f>
        <v/>
      </c>
      <c r="O41" s="25" t="n"/>
    </row>
    <row r="42">
      <c r="A42" s="25" t="n"/>
      <c r="B42" s="25" t="n"/>
      <c r="C42" s="25" t="n"/>
      <c r="D42" s="25" t="n"/>
      <c r="E42" s="25" t="n"/>
      <c r="F42" s="26" t="n"/>
      <c r="G42" s="26" t="n"/>
      <c r="H42" s="26" t="n"/>
      <c r="I42" s="21">
        <f>IF(OR(H42="",F42=""),"",IF(H42&lt;=F42,"bestellen",""))</f>
        <v/>
      </c>
      <c r="J42" s="22">
        <f>IF(OR(H42="",G42="",F42=""),"",IF(H42&lt;=F42,MAX(0,ROUNDUP(G42-H42,0)),0))</f>
        <v/>
      </c>
      <c r="K42" s="27" t="n"/>
      <c r="L42" s="24">
        <f>IF(OR(J42="",K42=""),"",J42*K42)</f>
        <v/>
      </c>
      <c r="M42" s="26" t="n"/>
      <c r="N42" s="22">
        <f>IF(OR(M42="",J42=""),"",M42-J42)</f>
        <v/>
      </c>
      <c r="O42" s="25" t="n"/>
    </row>
    <row r="43">
      <c r="A43" s="25" t="n"/>
      <c r="B43" s="25" t="n"/>
      <c r="C43" s="25" t="n"/>
      <c r="D43" s="25" t="n"/>
      <c r="E43" s="25" t="n"/>
      <c r="F43" s="26" t="n"/>
      <c r="G43" s="26" t="n"/>
      <c r="H43" s="26" t="n"/>
      <c r="I43" s="21">
        <f>IF(OR(H43="",F43=""),"",IF(H43&lt;=F43,"bestellen",""))</f>
        <v/>
      </c>
      <c r="J43" s="22">
        <f>IF(OR(H43="",G43="",F43=""),"",IF(H43&lt;=F43,MAX(0,ROUNDUP(G43-H43,0)),0))</f>
        <v/>
      </c>
      <c r="K43" s="27" t="n"/>
      <c r="L43" s="24">
        <f>IF(OR(J43="",K43=""),"",J43*K43)</f>
        <v/>
      </c>
      <c r="M43" s="26" t="n"/>
      <c r="N43" s="22">
        <f>IF(OR(M43="",J43=""),"",M43-J43)</f>
        <v/>
      </c>
      <c r="O43" s="25" t="n"/>
    </row>
    <row r="44">
      <c r="A44" s="25" t="n"/>
      <c r="B44" s="25" t="n"/>
      <c r="C44" s="25" t="n"/>
      <c r="D44" s="25" t="n"/>
      <c r="E44" s="25" t="n"/>
      <c r="F44" s="26" t="n"/>
      <c r="G44" s="26" t="n"/>
      <c r="H44" s="26" t="n"/>
      <c r="I44" s="21">
        <f>IF(OR(H44="",F44=""),"",IF(H44&lt;=F44,"bestellen",""))</f>
        <v/>
      </c>
      <c r="J44" s="22">
        <f>IF(OR(H44="",G44="",F44=""),"",IF(H44&lt;=F44,MAX(0,ROUNDUP(G44-H44,0)),0))</f>
        <v/>
      </c>
      <c r="K44" s="27" t="n"/>
      <c r="L44" s="24">
        <f>IF(OR(J44="",K44=""),"",J44*K44)</f>
        <v/>
      </c>
      <c r="M44" s="26" t="n"/>
      <c r="N44" s="22">
        <f>IF(OR(M44="",J44=""),"",M44-J44)</f>
        <v/>
      </c>
      <c r="O44" s="25" t="n"/>
    </row>
    <row r="45">
      <c r="A45" s="25" t="n"/>
      <c r="B45" s="25" t="n"/>
      <c r="C45" s="25" t="n"/>
      <c r="D45" s="25" t="n"/>
      <c r="E45" s="25" t="n"/>
      <c r="F45" s="26" t="n"/>
      <c r="G45" s="26" t="n"/>
      <c r="H45" s="26" t="n"/>
      <c r="I45" s="21">
        <f>IF(OR(H45="",F45=""),"",IF(H45&lt;=F45,"bestellen",""))</f>
        <v/>
      </c>
      <c r="J45" s="22">
        <f>IF(OR(H45="",G45="",F45=""),"",IF(H45&lt;=F45,MAX(0,ROUNDUP(G45-H45,0)),0))</f>
        <v/>
      </c>
      <c r="K45" s="27" t="n"/>
      <c r="L45" s="24">
        <f>IF(OR(J45="",K45=""),"",J45*K45)</f>
        <v/>
      </c>
      <c r="M45" s="26" t="n"/>
      <c r="N45" s="22">
        <f>IF(OR(M45="",J45=""),"",M45-J45)</f>
        <v/>
      </c>
      <c r="O45" s="25" t="n"/>
    </row>
    <row r="46">
      <c r="A46" s="25" t="n"/>
      <c r="B46" s="25" t="n"/>
      <c r="C46" s="25" t="n"/>
      <c r="D46" s="25" t="n"/>
      <c r="E46" s="25" t="n"/>
      <c r="F46" s="26" t="n"/>
      <c r="G46" s="26" t="n"/>
      <c r="H46" s="26" t="n"/>
      <c r="I46" s="21">
        <f>IF(OR(H46="",F46=""),"",IF(H46&lt;=F46,"bestellen",""))</f>
        <v/>
      </c>
      <c r="J46" s="22">
        <f>IF(OR(H46="",G46="",F46=""),"",IF(H46&lt;=F46,MAX(0,ROUNDUP(G46-H46,0)),0))</f>
        <v/>
      </c>
      <c r="K46" s="27" t="n"/>
      <c r="L46" s="24">
        <f>IF(OR(J46="",K46=""),"",J46*K46)</f>
        <v/>
      </c>
      <c r="M46" s="26" t="n"/>
      <c r="N46" s="22">
        <f>IF(OR(M46="",J46=""),"",M46-J46)</f>
        <v/>
      </c>
      <c r="O46" s="25" t="n"/>
    </row>
    <row r="47">
      <c r="A47" s="25" t="n"/>
      <c r="B47" s="25" t="n"/>
      <c r="C47" s="25" t="n"/>
      <c r="D47" s="25" t="n"/>
      <c r="E47" s="25" t="n"/>
      <c r="F47" s="26" t="n"/>
      <c r="G47" s="26" t="n"/>
      <c r="H47" s="26" t="n"/>
      <c r="I47" s="21">
        <f>IF(OR(H47="",F47=""),"",IF(H47&lt;=F47,"bestellen",""))</f>
        <v/>
      </c>
      <c r="J47" s="22">
        <f>IF(OR(H47="",G47="",F47=""),"",IF(H47&lt;=F47,MAX(0,ROUNDUP(G47-H47,0)),0))</f>
        <v/>
      </c>
      <c r="K47" s="27" t="n"/>
      <c r="L47" s="24">
        <f>IF(OR(J47="",K47=""),"",J47*K47)</f>
        <v/>
      </c>
      <c r="M47" s="26" t="n"/>
      <c r="N47" s="22">
        <f>IF(OR(M47="",J47=""),"",M47-J47)</f>
        <v/>
      </c>
      <c r="O47" s="25" t="n"/>
    </row>
    <row r="48">
      <c r="A48" s="25" t="n"/>
      <c r="B48" s="25" t="n"/>
      <c r="C48" s="25" t="n"/>
      <c r="D48" s="25" t="n"/>
      <c r="E48" s="25" t="n"/>
      <c r="F48" s="26" t="n"/>
      <c r="G48" s="26" t="n"/>
      <c r="H48" s="26" t="n"/>
      <c r="I48" s="21">
        <f>IF(OR(H48="",F48=""),"",IF(H48&lt;=F48,"bestellen",""))</f>
        <v/>
      </c>
      <c r="J48" s="22">
        <f>IF(OR(H48="",G48="",F48=""),"",IF(H48&lt;=F48,MAX(0,ROUNDUP(G48-H48,0)),0))</f>
        <v/>
      </c>
      <c r="K48" s="27" t="n"/>
      <c r="L48" s="24">
        <f>IF(OR(J48="",K48=""),"",J48*K48)</f>
        <v/>
      </c>
      <c r="M48" s="26" t="n"/>
      <c r="N48" s="22">
        <f>IF(OR(M48="",J48=""),"",M48-J48)</f>
        <v/>
      </c>
      <c r="O48" s="25" t="n"/>
    </row>
    <row r="49">
      <c r="A49" s="25" t="n"/>
      <c r="B49" s="25" t="n"/>
      <c r="C49" s="25" t="n"/>
      <c r="D49" s="25" t="n"/>
      <c r="E49" s="25" t="n"/>
      <c r="F49" s="26" t="n"/>
      <c r="G49" s="26" t="n"/>
      <c r="H49" s="26" t="n"/>
      <c r="I49" s="21">
        <f>IF(OR(H49="",F49=""),"",IF(H49&lt;=F49,"bestellen",""))</f>
        <v/>
      </c>
      <c r="J49" s="22">
        <f>IF(OR(H49="",G49="",F49=""),"",IF(H49&lt;=F49,MAX(0,ROUNDUP(G49-H49,0)),0))</f>
        <v/>
      </c>
      <c r="K49" s="27" t="n"/>
      <c r="L49" s="24">
        <f>IF(OR(J49="",K49=""),"",J49*K49)</f>
        <v/>
      </c>
      <c r="M49" s="26" t="n"/>
      <c r="N49" s="22">
        <f>IF(OR(M49="",J49=""),"",M49-J49)</f>
        <v/>
      </c>
      <c r="O49" s="25" t="n"/>
    </row>
    <row r="50">
      <c r="A50" s="25" t="n"/>
      <c r="B50" s="25" t="n"/>
      <c r="C50" s="25" t="n"/>
      <c r="D50" s="25" t="n"/>
      <c r="E50" s="25" t="n"/>
      <c r="F50" s="26" t="n"/>
      <c r="G50" s="26" t="n"/>
      <c r="H50" s="26" t="n"/>
      <c r="I50" s="21">
        <f>IF(OR(H50="",F50=""),"",IF(H50&lt;=F50,"bestellen",""))</f>
        <v/>
      </c>
      <c r="J50" s="22">
        <f>IF(OR(H50="",G50="",F50=""),"",IF(H50&lt;=F50,MAX(0,ROUNDUP(G50-H50,0)),0))</f>
        <v/>
      </c>
      <c r="K50" s="27" t="n"/>
      <c r="L50" s="24">
        <f>IF(OR(J50="",K50=""),"",J50*K50)</f>
        <v/>
      </c>
      <c r="M50" s="26" t="n"/>
      <c r="N50" s="22">
        <f>IF(OR(M50="",J50=""),"",M50-J50)</f>
        <v/>
      </c>
      <c r="O50" s="25" t="n"/>
    </row>
    <row r="51">
      <c r="A51" s="25" t="n"/>
      <c r="B51" s="25" t="n"/>
      <c r="C51" s="25" t="n"/>
      <c r="D51" s="25" t="n"/>
      <c r="E51" s="25" t="n"/>
      <c r="F51" s="26" t="n"/>
      <c r="G51" s="26" t="n"/>
      <c r="H51" s="26" t="n"/>
      <c r="I51" s="21">
        <f>IF(OR(H51="",F51=""),"",IF(H51&lt;=F51,"bestellen",""))</f>
        <v/>
      </c>
      <c r="J51" s="22">
        <f>IF(OR(H51="",G51="",F51=""),"",IF(H51&lt;=F51,MAX(0,ROUNDUP(G51-H51,0)),0))</f>
        <v/>
      </c>
      <c r="K51" s="27" t="n"/>
      <c r="L51" s="24">
        <f>IF(OR(J51="",K51=""),"",J51*K51)</f>
        <v/>
      </c>
      <c r="M51" s="26" t="n"/>
      <c r="N51" s="22">
        <f>IF(OR(M51="",J51=""),"",M51-J51)</f>
        <v/>
      </c>
      <c r="O51" s="25" t="n"/>
    </row>
    <row r="52">
      <c r="A52" s="25" t="n"/>
      <c r="B52" s="25" t="n"/>
      <c r="C52" s="25" t="n"/>
      <c r="D52" s="25" t="n"/>
      <c r="E52" s="25" t="n"/>
      <c r="F52" s="26" t="n"/>
      <c r="G52" s="26" t="n"/>
      <c r="H52" s="26" t="n"/>
      <c r="I52" s="21">
        <f>IF(OR(H52="",F52=""),"",IF(H52&lt;=F52,"bestellen",""))</f>
        <v/>
      </c>
      <c r="J52" s="22">
        <f>IF(OR(H52="",G52="",F52=""),"",IF(H52&lt;=F52,MAX(0,ROUNDUP(G52-H52,0)),0))</f>
        <v/>
      </c>
      <c r="K52" s="27" t="n"/>
      <c r="L52" s="24">
        <f>IF(OR(J52="",K52=""),"",J52*K52)</f>
        <v/>
      </c>
      <c r="M52" s="26" t="n"/>
      <c r="N52" s="22">
        <f>IF(OR(M52="",J52=""),"",M52-J52)</f>
        <v/>
      </c>
      <c r="O52" s="25" t="n"/>
    </row>
    <row r="53">
      <c r="A53" s="25" t="n"/>
      <c r="B53" s="25" t="n"/>
      <c r="C53" s="25" t="n"/>
      <c r="D53" s="25" t="n"/>
      <c r="E53" s="25" t="n"/>
      <c r="F53" s="26" t="n"/>
      <c r="G53" s="26" t="n"/>
      <c r="H53" s="26" t="n"/>
      <c r="I53" s="21">
        <f>IF(OR(H53="",F53=""),"",IF(H53&lt;=F53,"bestellen",""))</f>
        <v/>
      </c>
      <c r="J53" s="22">
        <f>IF(OR(H53="",G53="",F53=""),"",IF(H53&lt;=F53,MAX(0,ROUNDUP(G53-H53,0)),0))</f>
        <v/>
      </c>
      <c r="K53" s="27" t="n"/>
      <c r="L53" s="24">
        <f>IF(OR(J53="",K53=""),"",J53*K53)</f>
        <v/>
      </c>
      <c r="M53" s="26" t="n"/>
      <c r="N53" s="22">
        <f>IF(OR(M53="",J53=""),"",M53-J53)</f>
        <v/>
      </c>
      <c r="O53" s="25" t="n"/>
    </row>
    <row r="54">
      <c r="A54" s="25" t="n"/>
      <c r="B54" s="25" t="n"/>
      <c r="C54" s="25" t="n"/>
      <c r="D54" s="25" t="n"/>
      <c r="E54" s="25" t="n"/>
      <c r="F54" s="26" t="n"/>
      <c r="G54" s="26" t="n"/>
      <c r="H54" s="26" t="n"/>
      <c r="I54" s="21">
        <f>IF(OR(H54="",F54=""),"",IF(H54&lt;=F54,"bestellen",""))</f>
        <v/>
      </c>
      <c r="J54" s="22">
        <f>IF(OR(H54="",G54="",F54=""),"",IF(H54&lt;=F54,MAX(0,ROUNDUP(G54-H54,0)),0))</f>
        <v/>
      </c>
      <c r="K54" s="27" t="n"/>
      <c r="L54" s="24">
        <f>IF(OR(J54="",K54=""),"",J54*K54)</f>
        <v/>
      </c>
      <c r="M54" s="26" t="n"/>
      <c r="N54" s="22">
        <f>IF(OR(M54="",J54=""),"",M54-J54)</f>
        <v/>
      </c>
      <c r="O54" s="25" t="n"/>
    </row>
    <row r="55">
      <c r="A55" s="25" t="n"/>
      <c r="B55" s="25" t="n"/>
      <c r="C55" s="25" t="n"/>
      <c r="D55" s="25" t="n"/>
      <c r="E55" s="25" t="n"/>
      <c r="F55" s="26" t="n"/>
      <c r="G55" s="26" t="n"/>
      <c r="H55" s="26" t="n"/>
      <c r="I55" s="21">
        <f>IF(OR(H55="",F55=""),"",IF(H55&lt;=F55,"bestellen",""))</f>
        <v/>
      </c>
      <c r="J55" s="22">
        <f>IF(OR(H55="",G55="",F55=""),"",IF(H55&lt;=F55,MAX(0,ROUNDUP(G55-H55,0)),0))</f>
        <v/>
      </c>
      <c r="K55" s="27" t="n"/>
      <c r="L55" s="24">
        <f>IF(OR(J55="",K55=""),"",J55*K55)</f>
        <v/>
      </c>
      <c r="M55" s="26" t="n"/>
      <c r="N55" s="22">
        <f>IF(OR(M55="",J55=""),"",M55-J55)</f>
        <v/>
      </c>
      <c r="O55" s="25" t="n"/>
    </row>
    <row r="56">
      <c r="A56" s="25" t="n"/>
      <c r="B56" s="25" t="n"/>
      <c r="C56" s="25" t="n"/>
      <c r="D56" s="25" t="n"/>
      <c r="E56" s="25" t="n"/>
      <c r="F56" s="26" t="n"/>
      <c r="G56" s="26" t="n"/>
      <c r="H56" s="26" t="n"/>
      <c r="I56" s="21">
        <f>IF(OR(H56="",F56=""),"",IF(H56&lt;=F56,"bestellen",""))</f>
        <v/>
      </c>
      <c r="J56" s="22">
        <f>IF(OR(H56="",G56="",F56=""),"",IF(H56&lt;=F56,MAX(0,ROUNDUP(G56-H56,0)),0))</f>
        <v/>
      </c>
      <c r="K56" s="27" t="n"/>
      <c r="L56" s="24">
        <f>IF(OR(J56="",K56=""),"",J56*K56)</f>
        <v/>
      </c>
      <c r="M56" s="26" t="n"/>
      <c r="N56" s="22">
        <f>IF(OR(M56="",J56=""),"",M56-J56)</f>
        <v/>
      </c>
      <c r="O56" s="25" t="n"/>
    </row>
    <row r="57">
      <c r="A57" s="25" t="n"/>
      <c r="B57" s="25" t="n"/>
      <c r="C57" s="25" t="n"/>
      <c r="D57" s="25" t="n"/>
      <c r="E57" s="25" t="n"/>
      <c r="F57" s="26" t="n"/>
      <c r="G57" s="26" t="n"/>
      <c r="H57" s="26" t="n"/>
      <c r="I57" s="21">
        <f>IF(OR(H57="",F57=""),"",IF(H57&lt;=F57,"bestellen",""))</f>
        <v/>
      </c>
      <c r="J57" s="22">
        <f>IF(OR(H57="",G57="",F57=""),"",IF(H57&lt;=F57,MAX(0,ROUNDUP(G57-H57,0)),0))</f>
        <v/>
      </c>
      <c r="K57" s="27" t="n"/>
      <c r="L57" s="24">
        <f>IF(OR(J57="",K57=""),"",J57*K57)</f>
        <v/>
      </c>
      <c r="M57" s="26" t="n"/>
      <c r="N57" s="22">
        <f>IF(OR(M57="",J57=""),"",M57-J57)</f>
        <v/>
      </c>
      <c r="O57" s="25" t="n"/>
    </row>
    <row r="58">
      <c r="A58" s="25" t="n"/>
      <c r="B58" s="25" t="n"/>
      <c r="C58" s="25" t="n"/>
      <c r="D58" s="25" t="n"/>
      <c r="E58" s="25" t="n"/>
      <c r="F58" s="26" t="n"/>
      <c r="G58" s="26" t="n"/>
      <c r="H58" s="26" t="n"/>
      <c r="I58" s="21">
        <f>IF(OR(H58="",F58=""),"",IF(H58&lt;=F58,"bestellen",""))</f>
        <v/>
      </c>
      <c r="J58" s="22">
        <f>IF(OR(H58="",G58="",F58=""),"",IF(H58&lt;=F58,MAX(0,ROUNDUP(G58-H58,0)),0))</f>
        <v/>
      </c>
      <c r="K58" s="27" t="n"/>
      <c r="L58" s="24">
        <f>IF(OR(J58="",K58=""),"",J58*K58)</f>
        <v/>
      </c>
      <c r="M58" s="26" t="n"/>
      <c r="N58" s="22">
        <f>IF(OR(M58="",J58=""),"",M58-J58)</f>
        <v/>
      </c>
      <c r="O58" s="25" t="n"/>
    </row>
    <row r="59">
      <c r="A59" s="25" t="n"/>
      <c r="B59" s="25" t="n"/>
      <c r="C59" s="25" t="n"/>
      <c r="D59" s="25" t="n"/>
      <c r="E59" s="25" t="n"/>
      <c r="F59" s="26" t="n"/>
      <c r="G59" s="26" t="n"/>
      <c r="H59" s="26" t="n"/>
      <c r="I59" s="21">
        <f>IF(OR(H59="",F59=""),"",IF(H59&lt;=F59,"bestellen",""))</f>
        <v/>
      </c>
      <c r="J59" s="22">
        <f>IF(OR(H59="",G59="",F59=""),"",IF(H59&lt;=F59,MAX(0,ROUNDUP(G59-H59,0)),0))</f>
        <v/>
      </c>
      <c r="K59" s="27" t="n"/>
      <c r="L59" s="24">
        <f>IF(OR(J59="",K59=""),"",J59*K59)</f>
        <v/>
      </c>
      <c r="M59" s="26" t="n"/>
      <c r="N59" s="22">
        <f>IF(OR(M59="",J59=""),"",M59-J59)</f>
        <v/>
      </c>
      <c r="O59" s="25" t="n"/>
    </row>
    <row r="60">
      <c r="A60" s="25" t="n"/>
      <c r="B60" s="25" t="n"/>
      <c r="C60" s="25" t="n"/>
      <c r="D60" s="25" t="n"/>
      <c r="E60" s="25" t="n"/>
      <c r="F60" s="26" t="n"/>
      <c r="G60" s="26" t="n"/>
      <c r="H60" s="26" t="n"/>
      <c r="I60" s="21">
        <f>IF(OR(H60="",F60=""),"",IF(H60&lt;=F60,"bestellen",""))</f>
        <v/>
      </c>
      <c r="J60" s="22">
        <f>IF(OR(H60="",G60="",F60=""),"",IF(H60&lt;=F60,MAX(0,ROUNDUP(G60-H60,0)),0))</f>
        <v/>
      </c>
      <c r="K60" s="27" t="n"/>
      <c r="L60" s="24">
        <f>IF(OR(J60="",K60=""),"",J60*K60)</f>
        <v/>
      </c>
      <c r="M60" s="26" t="n"/>
      <c r="N60" s="22">
        <f>IF(OR(M60="",J60=""),"",M60-J60)</f>
        <v/>
      </c>
      <c r="O60" s="25" t="n"/>
    </row>
    <row r="61">
      <c r="A61" s="25" t="n"/>
      <c r="B61" s="25" t="n"/>
      <c r="C61" s="25" t="n"/>
      <c r="D61" s="25" t="n"/>
      <c r="E61" s="25" t="n"/>
      <c r="F61" s="26" t="n"/>
      <c r="G61" s="26" t="n"/>
      <c r="H61" s="26" t="n"/>
      <c r="I61" s="21">
        <f>IF(OR(H61="",F61=""),"",IF(H61&lt;=F61,"bestellen",""))</f>
        <v/>
      </c>
      <c r="J61" s="22">
        <f>IF(OR(H61="",G61="",F61=""),"",IF(H61&lt;=F61,MAX(0,ROUNDUP(G61-H61,0)),0))</f>
        <v/>
      </c>
      <c r="K61" s="27" t="n"/>
      <c r="L61" s="24">
        <f>IF(OR(J61="",K61=""),"",J61*K61)</f>
        <v/>
      </c>
      <c r="M61" s="26" t="n"/>
      <c r="N61" s="22">
        <f>IF(OR(M61="",J61=""),"",M61-J61)</f>
        <v/>
      </c>
      <c r="O61" s="25" t="n"/>
    </row>
    <row r="62">
      <c r="A62" s="25" t="n"/>
      <c r="B62" s="25" t="n"/>
      <c r="C62" s="25" t="n"/>
      <c r="D62" s="25" t="n"/>
      <c r="E62" s="25" t="n"/>
      <c r="F62" s="26" t="n"/>
      <c r="G62" s="26" t="n"/>
      <c r="H62" s="26" t="n"/>
      <c r="I62" s="21">
        <f>IF(OR(H62="",F62=""),"",IF(H62&lt;=F62,"bestellen",""))</f>
        <v/>
      </c>
      <c r="J62" s="22">
        <f>IF(OR(H62="",G62="",F62=""),"",IF(H62&lt;=F62,MAX(0,ROUNDUP(G62-H62,0)),0))</f>
        <v/>
      </c>
      <c r="K62" s="27" t="n"/>
      <c r="L62" s="24">
        <f>IF(OR(J62="",K62=""),"",J62*K62)</f>
        <v/>
      </c>
      <c r="M62" s="26" t="n"/>
      <c r="N62" s="22">
        <f>IF(OR(M62="",J62=""),"",M62-J62)</f>
        <v/>
      </c>
      <c r="O62" s="25" t="n"/>
    </row>
    <row r="63">
      <c r="A63" s="25" t="n"/>
      <c r="B63" s="25" t="n"/>
      <c r="C63" s="25" t="n"/>
      <c r="D63" s="25" t="n"/>
      <c r="E63" s="25" t="n"/>
      <c r="F63" s="26" t="n"/>
      <c r="G63" s="26" t="n"/>
      <c r="H63" s="26" t="n"/>
      <c r="I63" s="21">
        <f>IF(OR(H63="",F63=""),"",IF(H63&lt;=F63,"bestellen",""))</f>
        <v/>
      </c>
      <c r="J63" s="22">
        <f>IF(OR(H63="",G63="",F63=""),"",IF(H63&lt;=F63,MAX(0,ROUNDUP(G63-H63,0)),0))</f>
        <v/>
      </c>
      <c r="K63" s="27" t="n"/>
      <c r="L63" s="24">
        <f>IF(OR(J63="",K63=""),"",J63*K63)</f>
        <v/>
      </c>
      <c r="M63" s="26" t="n"/>
      <c r="N63" s="22">
        <f>IF(OR(M63="",J63=""),"",M63-J63)</f>
        <v/>
      </c>
      <c r="O63" s="25" t="n"/>
    </row>
    <row r="64">
      <c r="A64" s="25" t="n"/>
      <c r="B64" s="25" t="n"/>
      <c r="C64" s="25" t="n"/>
      <c r="D64" s="25" t="n"/>
      <c r="E64" s="25" t="n"/>
      <c r="F64" s="26" t="n"/>
      <c r="G64" s="26" t="n"/>
      <c r="H64" s="26" t="n"/>
      <c r="I64" s="21">
        <f>IF(OR(H64="",F64=""),"",IF(H64&lt;=F64,"bestellen",""))</f>
        <v/>
      </c>
      <c r="J64" s="22">
        <f>IF(OR(H64="",G64="",F64=""),"",IF(H64&lt;=F64,MAX(0,ROUNDUP(G64-H64,0)),0))</f>
        <v/>
      </c>
      <c r="K64" s="27" t="n"/>
      <c r="L64" s="24">
        <f>IF(OR(J64="",K64=""),"",J64*K64)</f>
        <v/>
      </c>
      <c r="M64" s="26" t="n"/>
      <c r="N64" s="22">
        <f>IF(OR(M64="",J64=""),"",M64-J64)</f>
        <v/>
      </c>
      <c r="O64" s="25" t="n"/>
    </row>
    <row r="65">
      <c r="A65" s="25" t="n"/>
      <c r="B65" s="25" t="n"/>
      <c r="C65" s="25" t="n"/>
      <c r="D65" s="25" t="n"/>
      <c r="E65" s="25" t="n"/>
      <c r="F65" s="26" t="n"/>
      <c r="G65" s="26" t="n"/>
      <c r="H65" s="26" t="n"/>
      <c r="I65" s="21">
        <f>IF(OR(H65="",F65=""),"",IF(H65&lt;=F65,"bestellen",""))</f>
        <v/>
      </c>
      <c r="J65" s="22">
        <f>IF(OR(H65="",G65="",F65=""),"",IF(H65&lt;=F65,MAX(0,ROUNDUP(G65-H65,0)),0))</f>
        <v/>
      </c>
      <c r="K65" s="27" t="n"/>
      <c r="L65" s="24">
        <f>IF(OR(J65="",K65=""),"",J65*K65)</f>
        <v/>
      </c>
      <c r="M65" s="26" t="n"/>
      <c r="N65" s="22">
        <f>IF(OR(M65="",J65=""),"",M65-J65)</f>
        <v/>
      </c>
      <c r="O65" s="25" t="n"/>
    </row>
    <row r="66">
      <c r="A66" s="25" t="n"/>
      <c r="B66" s="25" t="n"/>
      <c r="C66" s="25" t="n"/>
      <c r="D66" s="25" t="n"/>
      <c r="E66" s="25" t="n"/>
      <c r="F66" s="26" t="n"/>
      <c r="G66" s="26" t="n"/>
      <c r="H66" s="26" t="n"/>
      <c r="I66" s="21">
        <f>IF(OR(H66="",F66=""),"",IF(H66&lt;=F66,"bestellen",""))</f>
        <v/>
      </c>
      <c r="J66" s="22">
        <f>IF(OR(H66="",G66="",F66=""),"",IF(H66&lt;=F66,MAX(0,ROUNDUP(G66-H66,0)),0))</f>
        <v/>
      </c>
      <c r="K66" s="27" t="n"/>
      <c r="L66" s="24">
        <f>IF(OR(J66="",K66=""),"",J66*K66)</f>
        <v/>
      </c>
      <c r="M66" s="26" t="n"/>
      <c r="N66" s="22">
        <f>IF(OR(M66="",J66=""),"",M66-J66)</f>
        <v/>
      </c>
      <c r="O66" s="25" t="n"/>
    </row>
    <row r="67">
      <c r="A67" s="25" t="n"/>
      <c r="B67" s="25" t="n"/>
      <c r="C67" s="25" t="n"/>
      <c r="D67" s="25" t="n"/>
      <c r="E67" s="25" t="n"/>
      <c r="F67" s="26" t="n"/>
      <c r="G67" s="26" t="n"/>
      <c r="H67" s="26" t="n"/>
      <c r="I67" s="21">
        <f>IF(OR(H67="",F67=""),"",IF(H67&lt;=F67,"bestellen",""))</f>
        <v/>
      </c>
      <c r="J67" s="22">
        <f>IF(OR(H67="",G67="",F67=""),"",IF(H67&lt;=F67,MAX(0,ROUNDUP(G67-H67,0)),0))</f>
        <v/>
      </c>
      <c r="K67" s="27" t="n"/>
      <c r="L67" s="24">
        <f>IF(OR(J67="",K67=""),"",J67*K67)</f>
        <v/>
      </c>
      <c r="M67" s="26" t="n"/>
      <c r="N67" s="22">
        <f>IF(OR(M67="",J67=""),"",M67-J67)</f>
        <v/>
      </c>
      <c r="O67" s="25" t="n"/>
    </row>
    <row r="68">
      <c r="A68" s="25" t="n"/>
      <c r="B68" s="25" t="n"/>
      <c r="C68" s="25" t="n"/>
      <c r="D68" s="25" t="n"/>
      <c r="E68" s="25" t="n"/>
      <c r="F68" s="26" t="n"/>
      <c r="G68" s="26" t="n"/>
      <c r="H68" s="26" t="n"/>
      <c r="I68" s="21">
        <f>IF(OR(H68="",F68=""),"",IF(H68&lt;=F68,"bestellen",""))</f>
        <v/>
      </c>
      <c r="J68" s="22">
        <f>IF(OR(H68="",G68="",F68=""),"",IF(H68&lt;=F68,MAX(0,ROUNDUP(G68-H68,0)),0))</f>
        <v/>
      </c>
      <c r="K68" s="27" t="n"/>
      <c r="L68" s="24">
        <f>IF(OR(J68="",K68=""),"",J68*K68)</f>
        <v/>
      </c>
      <c r="M68" s="26" t="n"/>
      <c r="N68" s="22">
        <f>IF(OR(M68="",J68=""),"",M68-J68)</f>
        <v/>
      </c>
      <c r="O68" s="25" t="n"/>
    </row>
    <row r="69">
      <c r="A69" s="25" t="n"/>
      <c r="B69" s="25" t="n"/>
      <c r="C69" s="25" t="n"/>
      <c r="D69" s="25" t="n"/>
      <c r="E69" s="25" t="n"/>
      <c r="F69" s="26" t="n"/>
      <c r="G69" s="26" t="n"/>
      <c r="H69" s="26" t="n"/>
      <c r="I69" s="21">
        <f>IF(OR(H69="",F69=""),"",IF(H69&lt;=F69,"bestellen",""))</f>
        <v/>
      </c>
      <c r="J69" s="22">
        <f>IF(OR(H69="",G69="",F69=""),"",IF(H69&lt;=F69,MAX(0,ROUNDUP(G69-H69,0)),0))</f>
        <v/>
      </c>
      <c r="K69" s="27" t="n"/>
      <c r="L69" s="24">
        <f>IF(OR(J69="",K69=""),"",J69*K69)</f>
        <v/>
      </c>
      <c r="M69" s="26" t="n"/>
      <c r="N69" s="22">
        <f>IF(OR(M69="",J69=""),"",M69-J69)</f>
        <v/>
      </c>
      <c r="O69" s="25" t="n"/>
    </row>
    <row r="70">
      <c r="A70" s="25" t="n"/>
      <c r="B70" s="25" t="n"/>
      <c r="C70" s="25" t="n"/>
      <c r="D70" s="25" t="n"/>
      <c r="E70" s="25" t="n"/>
      <c r="F70" s="26" t="n"/>
      <c r="G70" s="26" t="n"/>
      <c r="H70" s="26" t="n"/>
      <c r="I70" s="21">
        <f>IF(OR(H70="",F70=""),"",IF(H70&lt;=F70,"bestellen",""))</f>
        <v/>
      </c>
      <c r="J70" s="22">
        <f>IF(OR(H70="",G70="",F70=""),"",IF(H70&lt;=F70,MAX(0,ROUNDUP(G70-H70,0)),0))</f>
        <v/>
      </c>
      <c r="K70" s="27" t="n"/>
      <c r="L70" s="24">
        <f>IF(OR(J70="",K70=""),"",J70*K70)</f>
        <v/>
      </c>
      <c r="M70" s="26" t="n"/>
      <c r="N70" s="22">
        <f>IF(OR(M70="",J70=""),"",M70-J70)</f>
        <v/>
      </c>
      <c r="O70" s="25" t="n"/>
    </row>
    <row r="71">
      <c r="A71" s="25" t="n"/>
      <c r="B71" s="25" t="n"/>
      <c r="C71" s="25" t="n"/>
      <c r="D71" s="25" t="n"/>
      <c r="E71" s="25" t="n"/>
      <c r="F71" s="26" t="n"/>
      <c r="G71" s="26" t="n"/>
      <c r="H71" s="26" t="n"/>
      <c r="I71" s="21">
        <f>IF(OR(H71="",F71=""),"",IF(H71&lt;=F71,"bestellen",""))</f>
        <v/>
      </c>
      <c r="J71" s="22">
        <f>IF(OR(H71="",G71="",F71=""),"",IF(H71&lt;=F71,MAX(0,ROUNDUP(G71-H71,0)),0))</f>
        <v/>
      </c>
      <c r="K71" s="27" t="n"/>
      <c r="L71" s="24">
        <f>IF(OR(J71="",K71=""),"",J71*K71)</f>
        <v/>
      </c>
      <c r="M71" s="26" t="n"/>
      <c r="N71" s="22">
        <f>IF(OR(M71="",J71=""),"",M71-J71)</f>
        <v/>
      </c>
      <c r="O71" s="25" t="n"/>
    </row>
    <row r="72">
      <c r="A72" s="25" t="n"/>
      <c r="B72" s="25" t="n"/>
      <c r="C72" s="25" t="n"/>
      <c r="D72" s="25" t="n"/>
      <c r="E72" s="25" t="n"/>
      <c r="F72" s="26" t="n"/>
      <c r="G72" s="26" t="n"/>
      <c r="H72" s="26" t="n"/>
      <c r="I72" s="21">
        <f>IF(OR(H72="",F72=""),"",IF(H72&lt;=F72,"bestellen",""))</f>
        <v/>
      </c>
      <c r="J72" s="22">
        <f>IF(OR(H72="",G72="",F72=""),"",IF(H72&lt;=F72,MAX(0,ROUNDUP(G72-H72,0)),0))</f>
        <v/>
      </c>
      <c r="K72" s="27" t="n"/>
      <c r="L72" s="24">
        <f>IF(OR(J72="",K72=""),"",J72*K72)</f>
        <v/>
      </c>
      <c r="M72" s="26" t="n"/>
      <c r="N72" s="22">
        <f>IF(OR(M72="",J72=""),"",M72-J72)</f>
        <v/>
      </c>
      <c r="O72" s="25" t="n"/>
    </row>
    <row r="73">
      <c r="A73" s="25" t="n"/>
      <c r="B73" s="25" t="n"/>
      <c r="C73" s="25" t="n"/>
      <c r="D73" s="25" t="n"/>
      <c r="E73" s="25" t="n"/>
      <c r="F73" s="26" t="n"/>
      <c r="G73" s="26" t="n"/>
      <c r="H73" s="26" t="n"/>
      <c r="I73" s="21">
        <f>IF(OR(H73="",F73=""),"",IF(H73&lt;=F73,"bestellen",""))</f>
        <v/>
      </c>
      <c r="J73" s="22">
        <f>IF(OR(H73="",G73="",F73=""),"",IF(H73&lt;=F73,MAX(0,ROUNDUP(G73-H73,0)),0))</f>
        <v/>
      </c>
      <c r="K73" s="27" t="n"/>
      <c r="L73" s="24">
        <f>IF(OR(J73="",K73=""),"",J73*K73)</f>
        <v/>
      </c>
      <c r="M73" s="26" t="n"/>
      <c r="N73" s="22">
        <f>IF(OR(M73="",J73=""),"",M73-J73)</f>
        <v/>
      </c>
      <c r="O73" s="25" t="n"/>
    </row>
    <row r="74">
      <c r="A74" s="25" t="n"/>
      <c r="B74" s="25" t="n"/>
      <c r="C74" s="25" t="n"/>
      <c r="D74" s="25" t="n"/>
      <c r="E74" s="25" t="n"/>
      <c r="F74" s="26" t="n"/>
      <c r="G74" s="26" t="n"/>
      <c r="H74" s="26" t="n"/>
      <c r="I74" s="21">
        <f>IF(OR(H74="",F74=""),"",IF(H74&lt;=F74,"bestellen",""))</f>
        <v/>
      </c>
      <c r="J74" s="22">
        <f>IF(OR(H74="",G74="",F74=""),"",IF(H74&lt;=F74,MAX(0,ROUNDUP(G74-H74,0)),0))</f>
        <v/>
      </c>
      <c r="K74" s="27" t="n"/>
      <c r="L74" s="24">
        <f>IF(OR(J74="",K74=""),"",J74*K74)</f>
        <v/>
      </c>
      <c r="M74" s="26" t="n"/>
      <c r="N74" s="22">
        <f>IF(OR(M74="",J74=""),"",M74-J74)</f>
        <v/>
      </c>
      <c r="O74" s="25" t="n"/>
    </row>
    <row r="75">
      <c r="A75" s="25" t="n"/>
      <c r="B75" s="25" t="n"/>
      <c r="C75" s="25" t="n"/>
      <c r="D75" s="25" t="n"/>
      <c r="E75" s="25" t="n"/>
      <c r="F75" s="26" t="n"/>
      <c r="G75" s="26" t="n"/>
      <c r="H75" s="26" t="n"/>
      <c r="I75" s="21">
        <f>IF(OR(H75="",F75=""),"",IF(H75&lt;=F75,"bestellen",""))</f>
        <v/>
      </c>
      <c r="J75" s="22">
        <f>IF(OR(H75="",G75="",F75=""),"",IF(H75&lt;=F75,MAX(0,ROUNDUP(G75-H75,0)),0))</f>
        <v/>
      </c>
      <c r="K75" s="27" t="n"/>
      <c r="L75" s="24">
        <f>IF(OR(J75="",K75=""),"",J75*K75)</f>
        <v/>
      </c>
      <c r="M75" s="26" t="n"/>
      <c r="N75" s="22">
        <f>IF(OR(M75="",J75=""),"",M75-J75)</f>
        <v/>
      </c>
      <c r="O75" s="25" t="n"/>
    </row>
    <row r="76">
      <c r="A76" s="25" t="n"/>
      <c r="B76" s="25" t="n"/>
      <c r="C76" s="25" t="n"/>
      <c r="D76" s="25" t="n"/>
      <c r="E76" s="25" t="n"/>
      <c r="F76" s="26" t="n"/>
      <c r="G76" s="26" t="n"/>
      <c r="H76" s="26" t="n"/>
      <c r="I76" s="21">
        <f>IF(OR(H76="",F76=""),"",IF(H76&lt;=F76,"bestellen",""))</f>
        <v/>
      </c>
      <c r="J76" s="22">
        <f>IF(OR(H76="",G76="",F76=""),"",IF(H76&lt;=F76,MAX(0,ROUNDUP(G76-H76,0)),0))</f>
        <v/>
      </c>
      <c r="K76" s="27" t="n"/>
      <c r="L76" s="24">
        <f>IF(OR(J76="",K76=""),"",J76*K76)</f>
        <v/>
      </c>
      <c r="M76" s="26" t="n"/>
      <c r="N76" s="22">
        <f>IF(OR(M76="",J76=""),"",M76-J76)</f>
        <v/>
      </c>
      <c r="O76" s="25" t="n"/>
    </row>
    <row r="77">
      <c r="A77" s="25" t="n"/>
      <c r="B77" s="25" t="n"/>
      <c r="C77" s="25" t="n"/>
      <c r="D77" s="25" t="n"/>
      <c r="E77" s="25" t="n"/>
      <c r="F77" s="26" t="n"/>
      <c r="G77" s="26" t="n"/>
      <c r="H77" s="26" t="n"/>
      <c r="I77" s="21">
        <f>IF(OR(H77="",F77=""),"",IF(H77&lt;=F77,"bestellen",""))</f>
        <v/>
      </c>
      <c r="J77" s="22">
        <f>IF(OR(H77="",G77="",F77=""),"",IF(H77&lt;=F77,MAX(0,ROUNDUP(G77-H77,0)),0))</f>
        <v/>
      </c>
      <c r="K77" s="27" t="n"/>
      <c r="L77" s="24">
        <f>IF(OR(J77="",K77=""),"",J77*K77)</f>
        <v/>
      </c>
      <c r="M77" s="26" t="n"/>
      <c r="N77" s="22">
        <f>IF(OR(M77="",J77=""),"",M77-J77)</f>
        <v/>
      </c>
      <c r="O77" s="25" t="n"/>
    </row>
    <row r="78">
      <c r="A78" s="25" t="n"/>
      <c r="B78" s="25" t="n"/>
      <c r="C78" s="25" t="n"/>
      <c r="D78" s="25" t="n"/>
      <c r="E78" s="25" t="n"/>
      <c r="F78" s="26" t="n"/>
      <c r="G78" s="26" t="n"/>
      <c r="H78" s="26" t="n"/>
      <c r="I78" s="21">
        <f>IF(OR(H78="",F78=""),"",IF(H78&lt;=F78,"bestellen",""))</f>
        <v/>
      </c>
      <c r="J78" s="22">
        <f>IF(OR(H78="",G78="",F78=""),"",IF(H78&lt;=F78,MAX(0,ROUNDUP(G78-H78,0)),0))</f>
        <v/>
      </c>
      <c r="K78" s="27" t="n"/>
      <c r="L78" s="24">
        <f>IF(OR(J78="",K78=""),"",J78*K78)</f>
        <v/>
      </c>
      <c r="M78" s="26" t="n"/>
      <c r="N78" s="22">
        <f>IF(OR(M78="",J78=""),"",M78-J78)</f>
        <v/>
      </c>
      <c r="O78" s="25" t="n"/>
    </row>
    <row r="79">
      <c r="A79" s="25" t="n"/>
      <c r="B79" s="25" t="n"/>
      <c r="C79" s="25" t="n"/>
      <c r="D79" s="25" t="n"/>
      <c r="E79" s="25" t="n"/>
      <c r="F79" s="26" t="n"/>
      <c r="G79" s="26" t="n"/>
      <c r="H79" s="26" t="n"/>
      <c r="I79" s="21">
        <f>IF(OR(H79="",F79=""),"",IF(H79&lt;=F79,"bestellen",""))</f>
        <v/>
      </c>
      <c r="J79" s="22">
        <f>IF(OR(H79="",G79="",F79=""),"",IF(H79&lt;=F79,MAX(0,ROUNDUP(G79-H79,0)),0))</f>
        <v/>
      </c>
      <c r="K79" s="27" t="n"/>
      <c r="L79" s="24">
        <f>IF(OR(J79="",K79=""),"",J79*K79)</f>
        <v/>
      </c>
      <c r="M79" s="26" t="n"/>
      <c r="N79" s="22">
        <f>IF(OR(M79="",J79=""),"",M79-J79)</f>
        <v/>
      </c>
      <c r="O79" s="25" t="n"/>
    </row>
    <row r="80">
      <c r="A80" s="25" t="n"/>
      <c r="B80" s="25" t="n"/>
      <c r="C80" s="25" t="n"/>
      <c r="D80" s="25" t="n"/>
      <c r="E80" s="25" t="n"/>
      <c r="F80" s="26" t="n"/>
      <c r="G80" s="26" t="n"/>
      <c r="H80" s="26" t="n"/>
      <c r="I80" s="21">
        <f>IF(OR(H80="",F80=""),"",IF(H80&lt;=F80,"bestellen",""))</f>
        <v/>
      </c>
      <c r="J80" s="22">
        <f>IF(OR(H80="",G80="",F80=""),"",IF(H80&lt;=F80,MAX(0,ROUNDUP(G80-H80,0)),0))</f>
        <v/>
      </c>
      <c r="K80" s="27" t="n"/>
      <c r="L80" s="24">
        <f>IF(OR(J80="",K80=""),"",J80*K80)</f>
        <v/>
      </c>
      <c r="M80" s="26" t="n"/>
      <c r="N80" s="22">
        <f>IF(OR(M80="",J80=""),"",M80-J80)</f>
        <v/>
      </c>
      <c r="O80" s="25" t="n"/>
    </row>
    <row r="81">
      <c r="A81" s="25" t="n"/>
      <c r="B81" s="25" t="n"/>
      <c r="C81" s="25" t="n"/>
      <c r="D81" s="25" t="n"/>
      <c r="E81" s="25" t="n"/>
      <c r="F81" s="26" t="n"/>
      <c r="G81" s="26" t="n"/>
      <c r="H81" s="26" t="n"/>
      <c r="I81" s="21">
        <f>IF(OR(H81="",F81=""),"",IF(H81&lt;=F81,"bestellen",""))</f>
        <v/>
      </c>
      <c r="J81" s="22">
        <f>IF(OR(H81="",G81="",F81=""),"",IF(H81&lt;=F81,MAX(0,ROUNDUP(G81-H81,0)),0))</f>
        <v/>
      </c>
      <c r="K81" s="27" t="n"/>
      <c r="L81" s="24">
        <f>IF(OR(J81="",K81=""),"",J81*K81)</f>
        <v/>
      </c>
      <c r="M81" s="26" t="n"/>
      <c r="N81" s="22">
        <f>IF(OR(M81="",J81=""),"",M81-J81)</f>
        <v/>
      </c>
      <c r="O81" s="25" t="n"/>
    </row>
    <row r="82">
      <c r="A82" s="25" t="n"/>
      <c r="B82" s="25" t="n"/>
      <c r="C82" s="25" t="n"/>
      <c r="D82" s="25" t="n"/>
      <c r="E82" s="25" t="n"/>
      <c r="F82" s="26" t="n"/>
      <c r="G82" s="26" t="n"/>
      <c r="H82" s="26" t="n"/>
      <c r="I82" s="21">
        <f>IF(OR(H82="",F82=""),"",IF(H82&lt;=F82,"bestellen",""))</f>
        <v/>
      </c>
      <c r="J82" s="22">
        <f>IF(OR(H82="",G82="",F82=""),"",IF(H82&lt;=F82,MAX(0,ROUNDUP(G82-H82,0)),0))</f>
        <v/>
      </c>
      <c r="K82" s="27" t="n"/>
      <c r="L82" s="24">
        <f>IF(OR(J82="",K82=""),"",J82*K82)</f>
        <v/>
      </c>
      <c r="M82" s="26" t="n"/>
      <c r="N82" s="22">
        <f>IF(OR(M82="",J82=""),"",M82-J82)</f>
        <v/>
      </c>
      <c r="O82" s="25" t="n"/>
    </row>
    <row r="83">
      <c r="A83" s="25" t="n"/>
      <c r="B83" s="25" t="n"/>
      <c r="C83" s="25" t="n"/>
      <c r="D83" s="25" t="n"/>
      <c r="E83" s="25" t="n"/>
      <c r="F83" s="26" t="n"/>
      <c r="G83" s="26" t="n"/>
      <c r="H83" s="26" t="n"/>
      <c r="I83" s="21">
        <f>IF(OR(H83="",F83=""),"",IF(H83&lt;=F83,"bestellen",""))</f>
        <v/>
      </c>
      <c r="J83" s="22">
        <f>IF(OR(H83="",G83="",F83=""),"",IF(H83&lt;=F83,MAX(0,ROUNDUP(G83-H83,0)),0))</f>
        <v/>
      </c>
      <c r="K83" s="27" t="n"/>
      <c r="L83" s="24">
        <f>IF(OR(J83="",K83=""),"",J83*K83)</f>
        <v/>
      </c>
      <c r="M83" s="26" t="n"/>
      <c r="N83" s="22">
        <f>IF(OR(M83="",J83=""),"",M83-J83)</f>
        <v/>
      </c>
      <c r="O83" s="25" t="n"/>
    </row>
    <row r="84">
      <c r="A84" s="25" t="n"/>
      <c r="B84" s="25" t="n"/>
      <c r="C84" s="25" t="n"/>
      <c r="D84" s="25" t="n"/>
      <c r="E84" s="25" t="n"/>
      <c r="F84" s="26" t="n"/>
      <c r="G84" s="26" t="n"/>
      <c r="H84" s="26" t="n"/>
      <c r="I84" s="21">
        <f>IF(OR(H84="",F84=""),"",IF(H84&lt;=F84,"bestellen",""))</f>
        <v/>
      </c>
      <c r="J84" s="22">
        <f>IF(OR(H84="",G84="",F84=""),"",IF(H84&lt;=F84,MAX(0,ROUNDUP(G84-H84,0)),0))</f>
        <v/>
      </c>
      <c r="K84" s="27" t="n"/>
      <c r="L84" s="24">
        <f>IF(OR(J84="",K84=""),"",J84*K84)</f>
        <v/>
      </c>
      <c r="M84" s="26" t="n"/>
      <c r="N84" s="22">
        <f>IF(OR(M84="",J84=""),"",M84-J84)</f>
        <v/>
      </c>
      <c r="O84" s="25" t="n"/>
    </row>
    <row r="85">
      <c r="A85" s="25" t="n"/>
      <c r="B85" s="25" t="n"/>
      <c r="C85" s="25" t="n"/>
      <c r="D85" s="25" t="n"/>
      <c r="E85" s="25" t="n"/>
      <c r="F85" s="26" t="n"/>
      <c r="G85" s="26" t="n"/>
      <c r="H85" s="26" t="n"/>
      <c r="I85" s="21">
        <f>IF(OR(H85="",F85=""),"",IF(H85&lt;=F85,"bestellen",""))</f>
        <v/>
      </c>
      <c r="J85" s="22">
        <f>IF(OR(H85="",G85="",F85=""),"",IF(H85&lt;=F85,MAX(0,ROUNDUP(G85-H85,0)),0))</f>
        <v/>
      </c>
      <c r="K85" s="27" t="n"/>
      <c r="L85" s="24">
        <f>IF(OR(J85="",K85=""),"",J85*K85)</f>
        <v/>
      </c>
      <c r="M85" s="26" t="n"/>
      <c r="N85" s="22">
        <f>IF(OR(M85="",J85=""),"",M85-J85)</f>
        <v/>
      </c>
      <c r="O85" s="25" t="n"/>
    </row>
    <row r="86">
      <c r="A86" s="25" t="n"/>
      <c r="B86" s="25" t="n"/>
      <c r="C86" s="25" t="n"/>
      <c r="D86" s="25" t="n"/>
      <c r="E86" s="25" t="n"/>
      <c r="F86" s="26" t="n"/>
      <c r="G86" s="26" t="n"/>
      <c r="H86" s="26" t="n"/>
      <c r="I86" s="21">
        <f>IF(OR(H86="",F86=""),"",IF(H86&lt;=F86,"bestellen",""))</f>
        <v/>
      </c>
      <c r="J86" s="22">
        <f>IF(OR(H86="",G86="",F86=""),"",IF(H86&lt;=F86,MAX(0,ROUNDUP(G86-H86,0)),0))</f>
        <v/>
      </c>
      <c r="K86" s="27" t="n"/>
      <c r="L86" s="24">
        <f>IF(OR(J86="",K86=""),"",J86*K86)</f>
        <v/>
      </c>
      <c r="M86" s="26" t="n"/>
      <c r="N86" s="22">
        <f>IF(OR(M86="",J86=""),"",M86-J86)</f>
        <v/>
      </c>
      <c r="O86" s="25" t="n"/>
    </row>
    <row r="87">
      <c r="A87" s="25" t="n"/>
      <c r="B87" s="25" t="n"/>
      <c r="C87" s="25" t="n"/>
      <c r="D87" s="25" t="n"/>
      <c r="E87" s="25" t="n"/>
      <c r="F87" s="26" t="n"/>
      <c r="G87" s="26" t="n"/>
      <c r="H87" s="26" t="n"/>
      <c r="I87" s="21">
        <f>IF(OR(H87="",F87=""),"",IF(H87&lt;=F87,"bestellen",""))</f>
        <v/>
      </c>
      <c r="J87" s="22">
        <f>IF(OR(H87="",G87="",F87=""),"",IF(H87&lt;=F87,MAX(0,ROUNDUP(G87-H87,0)),0))</f>
        <v/>
      </c>
      <c r="K87" s="27" t="n"/>
      <c r="L87" s="24">
        <f>IF(OR(J87="",K87=""),"",J87*K87)</f>
        <v/>
      </c>
      <c r="M87" s="26" t="n"/>
      <c r="N87" s="22">
        <f>IF(OR(M87="",J87=""),"",M87-J87)</f>
        <v/>
      </c>
      <c r="O87" s="25" t="n"/>
    </row>
    <row r="88">
      <c r="A88" s="25" t="n"/>
      <c r="B88" s="25" t="n"/>
      <c r="C88" s="25" t="n"/>
      <c r="D88" s="25" t="n"/>
      <c r="E88" s="25" t="n"/>
      <c r="F88" s="26" t="n"/>
      <c r="G88" s="26" t="n"/>
      <c r="H88" s="26" t="n"/>
      <c r="I88" s="21">
        <f>IF(OR(H88="",F88=""),"",IF(H88&lt;=F88,"bestellen",""))</f>
        <v/>
      </c>
      <c r="J88" s="22">
        <f>IF(OR(H88="",G88="",F88=""),"",IF(H88&lt;=F88,MAX(0,ROUNDUP(G88-H88,0)),0))</f>
        <v/>
      </c>
      <c r="K88" s="27" t="n"/>
      <c r="L88" s="24">
        <f>IF(OR(J88="",K88=""),"",J88*K88)</f>
        <v/>
      </c>
      <c r="M88" s="26" t="n"/>
      <c r="N88" s="22">
        <f>IF(OR(M88="",J88=""),"",M88-J88)</f>
        <v/>
      </c>
      <c r="O88" s="25" t="n"/>
    </row>
    <row r="89">
      <c r="A89" s="25" t="n"/>
      <c r="B89" s="25" t="n"/>
      <c r="C89" s="25" t="n"/>
      <c r="D89" s="25" t="n"/>
      <c r="E89" s="25" t="n"/>
      <c r="F89" s="26" t="n"/>
      <c r="G89" s="26" t="n"/>
      <c r="H89" s="26" t="n"/>
      <c r="I89" s="21">
        <f>IF(OR(H89="",F89=""),"",IF(H89&lt;=F89,"bestellen",""))</f>
        <v/>
      </c>
      <c r="J89" s="22">
        <f>IF(OR(H89="",G89="",F89=""),"",IF(H89&lt;=F89,MAX(0,ROUNDUP(G89-H89,0)),0))</f>
        <v/>
      </c>
      <c r="K89" s="27" t="n"/>
      <c r="L89" s="24">
        <f>IF(OR(J89="",K89=""),"",J89*K89)</f>
        <v/>
      </c>
      <c r="M89" s="26" t="n"/>
      <c r="N89" s="22">
        <f>IF(OR(M89="",J89=""),"",M89-J89)</f>
        <v/>
      </c>
      <c r="O89" s="25" t="n"/>
    </row>
    <row r="90">
      <c r="A90" s="25" t="n"/>
      <c r="B90" s="25" t="n"/>
      <c r="C90" s="25" t="n"/>
      <c r="D90" s="25" t="n"/>
      <c r="E90" s="25" t="n"/>
      <c r="F90" s="26" t="n"/>
      <c r="G90" s="26" t="n"/>
      <c r="H90" s="26" t="n"/>
      <c r="I90" s="21">
        <f>IF(OR(H90="",F90=""),"",IF(H90&lt;=F90,"bestellen",""))</f>
        <v/>
      </c>
      <c r="J90" s="22">
        <f>IF(OR(H90="",G90="",F90=""),"",IF(H90&lt;=F90,MAX(0,ROUNDUP(G90-H90,0)),0))</f>
        <v/>
      </c>
      <c r="K90" s="27" t="n"/>
      <c r="L90" s="24">
        <f>IF(OR(J90="",K90=""),"",J90*K90)</f>
        <v/>
      </c>
      <c r="M90" s="26" t="n"/>
      <c r="N90" s="22">
        <f>IF(OR(M90="",J90=""),"",M90-J90)</f>
        <v/>
      </c>
      <c r="O90" s="25" t="n"/>
    </row>
    <row r="91">
      <c r="A91" s="25" t="n"/>
      <c r="B91" s="25" t="n"/>
      <c r="C91" s="25" t="n"/>
      <c r="D91" s="25" t="n"/>
      <c r="E91" s="25" t="n"/>
      <c r="F91" s="26" t="n"/>
      <c r="G91" s="26" t="n"/>
      <c r="H91" s="26" t="n"/>
      <c r="I91" s="21">
        <f>IF(OR(H91="",F91=""),"",IF(H91&lt;=F91,"bestellen",""))</f>
        <v/>
      </c>
      <c r="J91" s="22">
        <f>IF(OR(H91="",G91="",F91=""),"",IF(H91&lt;=F91,MAX(0,ROUNDUP(G91-H91,0)),0))</f>
        <v/>
      </c>
      <c r="K91" s="27" t="n"/>
      <c r="L91" s="24">
        <f>IF(OR(J91="",K91=""),"",J91*K91)</f>
        <v/>
      </c>
      <c r="M91" s="26" t="n"/>
      <c r="N91" s="22">
        <f>IF(OR(M91="",J91=""),"",M91-J91)</f>
        <v/>
      </c>
      <c r="O91" s="25" t="n"/>
    </row>
    <row r="92">
      <c r="A92" s="25" t="n"/>
      <c r="B92" s="25" t="n"/>
      <c r="C92" s="25" t="n"/>
      <c r="D92" s="25" t="n"/>
      <c r="E92" s="25" t="n"/>
      <c r="F92" s="26" t="n"/>
      <c r="G92" s="26" t="n"/>
      <c r="H92" s="26" t="n"/>
      <c r="I92" s="21">
        <f>IF(OR(H92="",F92=""),"",IF(H92&lt;=F92,"bestellen",""))</f>
        <v/>
      </c>
      <c r="J92" s="22">
        <f>IF(OR(H92="",G92="",F92=""),"",IF(H92&lt;=F92,MAX(0,ROUNDUP(G92-H92,0)),0))</f>
        <v/>
      </c>
      <c r="K92" s="27" t="n"/>
      <c r="L92" s="24">
        <f>IF(OR(J92="",K92=""),"",J92*K92)</f>
        <v/>
      </c>
      <c r="M92" s="26" t="n"/>
      <c r="N92" s="22">
        <f>IF(OR(M92="",J92=""),"",M92-J92)</f>
        <v/>
      </c>
      <c r="O92" s="25" t="n"/>
    </row>
    <row r="93">
      <c r="A93" s="25" t="n"/>
      <c r="B93" s="25" t="n"/>
      <c r="C93" s="25" t="n"/>
      <c r="D93" s="25" t="n"/>
      <c r="E93" s="25" t="n"/>
      <c r="F93" s="26" t="n"/>
      <c r="G93" s="26" t="n"/>
      <c r="H93" s="26" t="n"/>
      <c r="I93" s="21">
        <f>IF(OR(H93="",F93=""),"",IF(H93&lt;=F93,"bestellen",""))</f>
        <v/>
      </c>
      <c r="J93" s="22">
        <f>IF(OR(H93="",G93="",F93=""),"",IF(H93&lt;=F93,MAX(0,ROUNDUP(G93-H93,0)),0))</f>
        <v/>
      </c>
      <c r="K93" s="27" t="n"/>
      <c r="L93" s="24">
        <f>IF(OR(J93="",K93=""),"",J93*K93)</f>
        <v/>
      </c>
      <c r="M93" s="26" t="n"/>
      <c r="N93" s="22">
        <f>IF(OR(M93="",J93=""),"",M93-J93)</f>
        <v/>
      </c>
      <c r="O93" s="25" t="n"/>
    </row>
    <row r="94">
      <c r="A94" s="25" t="n"/>
      <c r="B94" s="25" t="n"/>
      <c r="C94" s="25" t="n"/>
      <c r="D94" s="25" t="n"/>
      <c r="E94" s="25" t="n"/>
      <c r="F94" s="26" t="n"/>
      <c r="G94" s="26" t="n"/>
      <c r="H94" s="26" t="n"/>
      <c r="I94" s="21">
        <f>IF(OR(H94="",F94=""),"",IF(H94&lt;=F94,"bestellen",""))</f>
        <v/>
      </c>
      <c r="J94" s="22">
        <f>IF(OR(H94="",G94="",F94=""),"",IF(H94&lt;=F94,MAX(0,ROUNDUP(G94-H94,0)),0))</f>
        <v/>
      </c>
      <c r="K94" s="27" t="n"/>
      <c r="L94" s="24">
        <f>IF(OR(J94="",K94=""),"",J94*K94)</f>
        <v/>
      </c>
      <c r="M94" s="26" t="n"/>
      <c r="N94" s="22">
        <f>IF(OR(M94="",J94=""),"",M94-J94)</f>
        <v/>
      </c>
      <c r="O94" s="25" t="n"/>
    </row>
    <row r="95">
      <c r="A95" s="25" t="n"/>
      <c r="B95" s="25" t="n"/>
      <c r="C95" s="25" t="n"/>
      <c r="D95" s="25" t="n"/>
      <c r="E95" s="25" t="n"/>
      <c r="F95" s="26" t="n"/>
      <c r="G95" s="26" t="n"/>
      <c r="H95" s="26" t="n"/>
      <c r="I95" s="21">
        <f>IF(OR(H95="",F95=""),"",IF(H95&lt;=F95,"bestellen",""))</f>
        <v/>
      </c>
      <c r="J95" s="22">
        <f>IF(OR(H95="",G95="",F95=""),"",IF(H95&lt;=F95,MAX(0,ROUNDUP(G95-H95,0)),0))</f>
        <v/>
      </c>
      <c r="K95" s="27" t="n"/>
      <c r="L95" s="24">
        <f>IF(OR(J95="",K95=""),"",J95*K95)</f>
        <v/>
      </c>
      <c r="M95" s="26" t="n"/>
      <c r="N95" s="22">
        <f>IF(OR(M95="",J95=""),"",M95-J95)</f>
        <v/>
      </c>
      <c r="O95" s="25" t="n"/>
    </row>
    <row r="96">
      <c r="A96" s="25" t="n"/>
      <c r="B96" s="25" t="n"/>
      <c r="C96" s="25" t="n"/>
      <c r="D96" s="25" t="n"/>
      <c r="E96" s="25" t="n"/>
      <c r="F96" s="26" t="n"/>
      <c r="G96" s="26" t="n"/>
      <c r="H96" s="26" t="n"/>
      <c r="I96" s="21">
        <f>IF(OR(H96="",F96=""),"",IF(H96&lt;=F96,"bestellen",""))</f>
        <v/>
      </c>
      <c r="J96" s="22">
        <f>IF(OR(H96="",G96="",F96=""),"",IF(H96&lt;=F96,MAX(0,ROUNDUP(G96-H96,0)),0))</f>
        <v/>
      </c>
      <c r="K96" s="27" t="n"/>
      <c r="L96" s="24">
        <f>IF(OR(J96="",K96=""),"",J96*K96)</f>
        <v/>
      </c>
      <c r="M96" s="26" t="n"/>
      <c r="N96" s="22">
        <f>IF(OR(M96="",J96=""),"",M96-J96)</f>
        <v/>
      </c>
      <c r="O96" s="25" t="n"/>
    </row>
    <row r="97">
      <c r="A97" s="25" t="n"/>
      <c r="B97" s="25" t="n"/>
      <c r="C97" s="25" t="n"/>
      <c r="D97" s="25" t="n"/>
      <c r="E97" s="25" t="n"/>
      <c r="F97" s="26" t="n"/>
      <c r="G97" s="26" t="n"/>
      <c r="H97" s="26" t="n"/>
      <c r="I97" s="21">
        <f>IF(OR(H97="",F97=""),"",IF(H97&lt;=F97,"bestellen",""))</f>
        <v/>
      </c>
      <c r="J97" s="22">
        <f>IF(OR(H97="",G97="",F97=""),"",IF(H97&lt;=F97,MAX(0,ROUNDUP(G97-H97,0)),0))</f>
        <v/>
      </c>
      <c r="K97" s="27" t="n"/>
      <c r="L97" s="24">
        <f>IF(OR(J97="",K97=""),"",J97*K97)</f>
        <v/>
      </c>
      <c r="M97" s="26" t="n"/>
      <c r="N97" s="22">
        <f>IF(OR(M97="",J97=""),"",M97-J97)</f>
        <v/>
      </c>
      <c r="O97" s="25" t="n"/>
    </row>
    <row r="98">
      <c r="A98" s="25" t="n"/>
      <c r="B98" s="25" t="n"/>
      <c r="C98" s="25" t="n"/>
      <c r="D98" s="25" t="n"/>
      <c r="E98" s="25" t="n"/>
      <c r="F98" s="26" t="n"/>
      <c r="G98" s="26" t="n"/>
      <c r="H98" s="26" t="n"/>
      <c r="I98" s="21">
        <f>IF(OR(H98="",F98=""),"",IF(H98&lt;=F98,"bestellen",""))</f>
        <v/>
      </c>
      <c r="J98" s="22">
        <f>IF(OR(H98="",G98="",F98=""),"",IF(H98&lt;=F98,MAX(0,ROUNDUP(G98-H98,0)),0))</f>
        <v/>
      </c>
      <c r="K98" s="27" t="n"/>
      <c r="L98" s="24">
        <f>IF(OR(J98="",K98=""),"",J98*K98)</f>
        <v/>
      </c>
      <c r="M98" s="26" t="n"/>
      <c r="N98" s="22">
        <f>IF(OR(M98="",J98=""),"",M98-J98)</f>
        <v/>
      </c>
      <c r="O98" s="25" t="n"/>
    </row>
    <row r="99">
      <c r="A99" s="25" t="n"/>
      <c r="B99" s="25" t="n"/>
      <c r="C99" s="25" t="n"/>
      <c r="D99" s="25" t="n"/>
      <c r="E99" s="25" t="n"/>
      <c r="F99" s="26" t="n"/>
      <c r="G99" s="26" t="n"/>
      <c r="H99" s="26" t="n"/>
      <c r="I99" s="21">
        <f>IF(OR(H99="",F99=""),"",IF(H99&lt;=F99,"bestellen",""))</f>
        <v/>
      </c>
      <c r="J99" s="22">
        <f>IF(OR(H99="",G99="",F99=""),"",IF(H99&lt;=F99,MAX(0,ROUNDUP(G99-H99,0)),0))</f>
        <v/>
      </c>
      <c r="K99" s="27" t="n"/>
      <c r="L99" s="24">
        <f>IF(OR(J99="",K99=""),"",J99*K99)</f>
        <v/>
      </c>
      <c r="M99" s="26" t="n"/>
      <c r="N99" s="22">
        <f>IF(OR(M99="",J99=""),"",M99-J99)</f>
        <v/>
      </c>
      <c r="O99" s="25" t="n"/>
    </row>
    <row r="100">
      <c r="A100" s="25" t="n"/>
      <c r="B100" s="25" t="n"/>
      <c r="C100" s="25" t="n"/>
      <c r="D100" s="25" t="n"/>
      <c r="E100" s="25" t="n"/>
      <c r="F100" s="26" t="n"/>
      <c r="G100" s="26" t="n"/>
      <c r="H100" s="26" t="n"/>
      <c r="I100" s="21">
        <f>IF(OR(H100="",F100=""),"",IF(H100&lt;=F100,"bestellen",""))</f>
        <v/>
      </c>
      <c r="J100" s="22">
        <f>IF(OR(H100="",G100="",F100=""),"",IF(H100&lt;=F100,MAX(0,ROUNDUP(G100-H100,0)),0))</f>
        <v/>
      </c>
      <c r="K100" s="27" t="n"/>
      <c r="L100" s="24">
        <f>IF(OR(J100="",K100=""),"",J100*K100)</f>
        <v/>
      </c>
      <c r="M100" s="26" t="n"/>
      <c r="N100" s="22">
        <f>IF(OR(M100="",J100=""),"",M100-J100)</f>
        <v/>
      </c>
      <c r="O100" s="25" t="n"/>
    </row>
    <row r="101">
      <c r="A101" s="25" t="n"/>
      <c r="B101" s="25" t="n"/>
      <c r="C101" s="25" t="n"/>
      <c r="D101" s="25" t="n"/>
      <c r="E101" s="25" t="n"/>
      <c r="F101" s="26" t="n"/>
      <c r="G101" s="26" t="n"/>
      <c r="H101" s="26" t="n"/>
      <c r="I101" s="21">
        <f>IF(OR(H101="",F101=""),"",IF(H101&lt;=F101,"bestellen",""))</f>
        <v/>
      </c>
      <c r="J101" s="22">
        <f>IF(OR(H101="",G101="",F101=""),"",IF(H101&lt;=F101,MAX(0,ROUNDUP(G101-H101,0)),0))</f>
        <v/>
      </c>
      <c r="K101" s="27" t="n"/>
      <c r="L101" s="24">
        <f>IF(OR(J101="",K101=""),"",J101*K101)</f>
        <v/>
      </c>
      <c r="M101" s="26" t="n"/>
      <c r="N101" s="22">
        <f>IF(OR(M101="",J101=""),"",M101-J101)</f>
        <v/>
      </c>
      <c r="O101" s="25" t="n"/>
    </row>
    <row r="102">
      <c r="A102" s="25" t="n"/>
      <c r="B102" s="25" t="n"/>
      <c r="C102" s="25" t="n"/>
      <c r="D102" s="25" t="n"/>
      <c r="E102" s="25" t="n"/>
      <c r="F102" s="26" t="n"/>
      <c r="G102" s="26" t="n"/>
      <c r="H102" s="26" t="n"/>
      <c r="I102" s="21">
        <f>IF(OR(H102="",F102=""),"",IF(H102&lt;=F102,"bestellen",""))</f>
        <v/>
      </c>
      <c r="J102" s="22">
        <f>IF(OR(H102="",G102="",F102=""),"",IF(H102&lt;=F102,MAX(0,ROUNDUP(G102-H102,0)),0))</f>
        <v/>
      </c>
      <c r="K102" s="27" t="n"/>
      <c r="L102" s="24">
        <f>IF(OR(J102="",K102=""),"",J102*K102)</f>
        <v/>
      </c>
      <c r="M102" s="26" t="n"/>
      <c r="N102" s="22">
        <f>IF(OR(M102="",J102=""),"",M102-J102)</f>
        <v/>
      </c>
      <c r="O102" s="25" t="n"/>
    </row>
    <row r="103">
      <c r="A103" s="25" t="n"/>
      <c r="B103" s="25" t="n"/>
      <c r="C103" s="25" t="n"/>
      <c r="D103" s="25" t="n"/>
      <c r="E103" s="25" t="n"/>
      <c r="F103" s="26" t="n"/>
      <c r="G103" s="26" t="n"/>
      <c r="H103" s="26" t="n"/>
      <c r="I103" s="21">
        <f>IF(OR(H103="",F103=""),"",IF(H103&lt;=F103,"bestellen",""))</f>
        <v/>
      </c>
      <c r="J103" s="22">
        <f>IF(OR(H103="",G103="",F103=""),"",IF(H103&lt;=F103,MAX(0,ROUNDUP(G103-H103,0)),0))</f>
        <v/>
      </c>
      <c r="K103" s="27" t="n"/>
      <c r="L103" s="24">
        <f>IF(OR(J103="",K103=""),"",J103*K103)</f>
        <v/>
      </c>
      <c r="M103" s="26" t="n"/>
      <c r="N103" s="22">
        <f>IF(OR(M103="",J103=""),"",M103-J103)</f>
        <v/>
      </c>
      <c r="O103" s="25" t="n"/>
    </row>
    <row r="104">
      <c r="A104" s="25" t="n"/>
      <c r="B104" s="25" t="n"/>
      <c r="C104" s="25" t="n"/>
      <c r="D104" s="25" t="n"/>
      <c r="E104" s="25" t="n"/>
      <c r="F104" s="26" t="n"/>
      <c r="G104" s="26" t="n"/>
      <c r="H104" s="26" t="n"/>
      <c r="I104" s="21">
        <f>IF(OR(H104="",F104=""),"",IF(H104&lt;=F104,"bestellen",""))</f>
        <v/>
      </c>
      <c r="J104" s="22">
        <f>IF(OR(H104="",G104="",F104=""),"",IF(H104&lt;=F104,MAX(0,ROUNDUP(G104-H104,0)),0))</f>
        <v/>
      </c>
      <c r="K104" s="27" t="n"/>
      <c r="L104" s="24">
        <f>IF(OR(J104="",K104=""),"",J104*K104)</f>
        <v/>
      </c>
      <c r="M104" s="26" t="n"/>
      <c r="N104" s="22">
        <f>IF(OR(M104="",J104=""),"",M104-J104)</f>
        <v/>
      </c>
      <c r="O104" s="25" t="n"/>
    </row>
    <row r="105">
      <c r="A105" s="25" t="n"/>
      <c r="B105" s="25" t="n"/>
      <c r="C105" s="25" t="n"/>
      <c r="D105" s="25" t="n"/>
      <c r="E105" s="25" t="n"/>
      <c r="F105" s="26" t="n"/>
      <c r="G105" s="26" t="n"/>
      <c r="H105" s="26" t="n"/>
      <c r="I105" s="21">
        <f>IF(OR(H105="",F105=""),"",IF(H105&lt;=F105,"bestellen",""))</f>
        <v/>
      </c>
      <c r="J105" s="22">
        <f>IF(OR(H105="",G105="",F105=""),"",IF(H105&lt;=F105,MAX(0,ROUNDUP(G105-H105,0)),0))</f>
        <v/>
      </c>
      <c r="K105" s="27" t="n"/>
      <c r="L105" s="24">
        <f>IF(OR(J105="",K105=""),"",J105*K105)</f>
        <v/>
      </c>
      <c r="M105" s="26" t="n"/>
      <c r="N105" s="22">
        <f>IF(OR(M105="",J105=""),"",M105-J105)</f>
        <v/>
      </c>
      <c r="O105" s="25" t="n"/>
    </row>
    <row r="106">
      <c r="A106" s="25" t="n"/>
      <c r="B106" s="25" t="n"/>
      <c r="C106" s="25" t="n"/>
      <c r="D106" s="25" t="n"/>
      <c r="E106" s="25" t="n"/>
      <c r="F106" s="26" t="n"/>
      <c r="G106" s="26" t="n"/>
      <c r="H106" s="26" t="n"/>
      <c r="I106" s="21">
        <f>IF(OR(H106="",F106=""),"",IF(H106&lt;=F106,"bestellen",""))</f>
        <v/>
      </c>
      <c r="J106" s="22">
        <f>IF(OR(H106="",G106="",F106=""),"",IF(H106&lt;=F106,MAX(0,ROUNDUP(G106-H106,0)),0))</f>
        <v/>
      </c>
      <c r="K106" s="27" t="n"/>
      <c r="L106" s="24">
        <f>IF(OR(J106="",K106=""),"",J106*K106)</f>
        <v/>
      </c>
      <c r="M106" s="26" t="n"/>
      <c r="N106" s="22">
        <f>IF(OR(M106="",J106=""),"",M106-J106)</f>
        <v/>
      </c>
      <c r="O106" s="25" t="n"/>
    </row>
    <row r="107">
      <c r="A107" s="25" t="n"/>
      <c r="B107" s="25" t="n"/>
      <c r="C107" s="25" t="n"/>
      <c r="D107" s="25" t="n"/>
      <c r="E107" s="25" t="n"/>
      <c r="F107" s="26" t="n"/>
      <c r="G107" s="26" t="n"/>
      <c r="H107" s="26" t="n"/>
      <c r="I107" s="21">
        <f>IF(OR(H107="",F107=""),"",IF(H107&lt;=F107,"bestellen",""))</f>
        <v/>
      </c>
      <c r="J107" s="22">
        <f>IF(OR(H107="",G107="",F107=""),"",IF(H107&lt;=F107,MAX(0,ROUNDUP(G107-H107,0)),0))</f>
        <v/>
      </c>
      <c r="K107" s="27" t="n"/>
      <c r="L107" s="24">
        <f>IF(OR(J107="",K107=""),"",J107*K107)</f>
        <v/>
      </c>
      <c r="M107" s="26" t="n"/>
      <c r="N107" s="22">
        <f>IF(OR(M107="",J107=""),"",M107-J107)</f>
        <v/>
      </c>
      <c r="O107" s="25" t="n"/>
    </row>
    <row r="108">
      <c r="A108" s="25" t="n"/>
      <c r="B108" s="25" t="n"/>
      <c r="C108" s="25" t="n"/>
      <c r="D108" s="25" t="n"/>
      <c r="E108" s="25" t="n"/>
      <c r="F108" s="26" t="n"/>
      <c r="G108" s="26" t="n"/>
      <c r="H108" s="26" t="n"/>
      <c r="I108" s="21">
        <f>IF(OR(H108="",F108=""),"",IF(H108&lt;=F108,"bestellen",""))</f>
        <v/>
      </c>
      <c r="J108" s="22">
        <f>IF(OR(H108="",G108="",F108=""),"",IF(H108&lt;=F108,MAX(0,ROUNDUP(G108-H108,0)),0))</f>
        <v/>
      </c>
      <c r="K108" s="27" t="n"/>
      <c r="L108" s="24">
        <f>IF(OR(J108="",K108=""),"",J108*K108)</f>
        <v/>
      </c>
      <c r="M108" s="26" t="n"/>
      <c r="N108" s="22">
        <f>IF(OR(M108="",J108=""),"",M108-J108)</f>
        <v/>
      </c>
      <c r="O108" s="25" t="n"/>
    </row>
    <row r="109">
      <c r="A109" s="25" t="n"/>
      <c r="B109" s="25" t="n"/>
      <c r="C109" s="25" t="n"/>
      <c r="D109" s="25" t="n"/>
      <c r="E109" s="25" t="n"/>
      <c r="F109" s="26" t="n"/>
      <c r="G109" s="26" t="n"/>
      <c r="H109" s="26" t="n"/>
      <c r="I109" s="21">
        <f>IF(OR(H109="",F109=""),"",IF(H109&lt;=F109,"bestellen",""))</f>
        <v/>
      </c>
      <c r="J109" s="22">
        <f>IF(OR(H109="",G109="",F109=""),"",IF(H109&lt;=F109,MAX(0,ROUNDUP(G109-H109,0)),0))</f>
        <v/>
      </c>
      <c r="K109" s="27" t="n"/>
      <c r="L109" s="24">
        <f>IF(OR(J109="",K109=""),"",J109*K109)</f>
        <v/>
      </c>
      <c r="M109" s="26" t="n"/>
      <c r="N109" s="22">
        <f>IF(OR(M109="",J109=""),"",M109-J109)</f>
        <v/>
      </c>
      <c r="O109" s="25" t="n"/>
    </row>
    <row r="110">
      <c r="A110" s="25" t="n"/>
      <c r="B110" s="25" t="n"/>
      <c r="C110" s="25" t="n"/>
      <c r="D110" s="25" t="n"/>
      <c r="E110" s="25" t="n"/>
      <c r="F110" s="26" t="n"/>
      <c r="G110" s="26" t="n"/>
      <c r="H110" s="26" t="n"/>
      <c r="I110" s="21">
        <f>IF(OR(H110="",F110=""),"",IF(H110&lt;=F110,"bestellen",""))</f>
        <v/>
      </c>
      <c r="J110" s="22">
        <f>IF(OR(H110="",G110="",F110=""),"",IF(H110&lt;=F110,MAX(0,ROUNDUP(G110-H110,0)),0))</f>
        <v/>
      </c>
      <c r="K110" s="27" t="n"/>
      <c r="L110" s="24">
        <f>IF(OR(J110="",K110=""),"",J110*K110)</f>
        <v/>
      </c>
      <c r="M110" s="26" t="n"/>
      <c r="N110" s="22">
        <f>IF(OR(M110="",J110=""),"",M110-J110)</f>
        <v/>
      </c>
      <c r="O110" s="25" t="n"/>
    </row>
    <row r="111">
      <c r="A111" s="25" t="n"/>
      <c r="B111" s="25" t="n"/>
      <c r="C111" s="25" t="n"/>
      <c r="D111" s="25" t="n"/>
      <c r="E111" s="25" t="n"/>
      <c r="F111" s="26" t="n"/>
      <c r="G111" s="26" t="n"/>
      <c r="H111" s="26" t="n"/>
      <c r="I111" s="21">
        <f>IF(OR(H111="",F111=""),"",IF(H111&lt;=F111,"bestellen",""))</f>
        <v/>
      </c>
      <c r="J111" s="22">
        <f>IF(OR(H111="",G111="",F111=""),"",IF(H111&lt;=F111,MAX(0,ROUNDUP(G111-H111,0)),0))</f>
        <v/>
      </c>
      <c r="K111" s="27" t="n"/>
      <c r="L111" s="24">
        <f>IF(OR(J111="",K111=""),"",J111*K111)</f>
        <v/>
      </c>
      <c r="M111" s="26" t="n"/>
      <c r="N111" s="22">
        <f>IF(OR(M111="",J111=""),"",M111-J111)</f>
        <v/>
      </c>
      <c r="O111" s="25" t="n"/>
    </row>
    <row r="112">
      <c r="A112" s="25" t="n"/>
      <c r="B112" s="25" t="n"/>
      <c r="C112" s="25" t="n"/>
      <c r="D112" s="25" t="n"/>
      <c r="E112" s="25" t="n"/>
      <c r="F112" s="26" t="n"/>
      <c r="G112" s="26" t="n"/>
      <c r="H112" s="26" t="n"/>
      <c r="I112" s="21">
        <f>IF(OR(H112="",F112=""),"",IF(H112&lt;=F112,"bestellen",""))</f>
        <v/>
      </c>
      <c r="J112" s="22">
        <f>IF(OR(H112="",G112="",F112=""),"",IF(H112&lt;=F112,MAX(0,ROUNDUP(G112-H112,0)),0))</f>
        <v/>
      </c>
      <c r="K112" s="27" t="n"/>
      <c r="L112" s="24">
        <f>IF(OR(J112="",K112=""),"",J112*K112)</f>
        <v/>
      </c>
      <c r="M112" s="26" t="n"/>
      <c r="N112" s="22">
        <f>IF(OR(M112="",J112=""),"",M112-J112)</f>
        <v/>
      </c>
      <c r="O112" s="25" t="n"/>
    </row>
    <row r="113">
      <c r="A113" s="25" t="n"/>
      <c r="B113" s="25" t="n"/>
      <c r="C113" s="25" t="n"/>
      <c r="D113" s="25" t="n"/>
      <c r="E113" s="25" t="n"/>
      <c r="F113" s="26" t="n"/>
      <c r="G113" s="26" t="n"/>
      <c r="H113" s="26" t="n"/>
      <c r="I113" s="21">
        <f>IF(OR(H113="",F113=""),"",IF(H113&lt;=F113,"bestellen",""))</f>
        <v/>
      </c>
      <c r="J113" s="22">
        <f>IF(OR(H113="",G113="",F113=""),"",IF(H113&lt;=F113,MAX(0,ROUNDUP(G113-H113,0)),0))</f>
        <v/>
      </c>
      <c r="K113" s="27" t="n"/>
      <c r="L113" s="24">
        <f>IF(OR(J113="",K113=""),"",J113*K113)</f>
        <v/>
      </c>
      <c r="M113" s="26" t="n"/>
      <c r="N113" s="22">
        <f>IF(OR(M113="",J113=""),"",M113-J113)</f>
        <v/>
      </c>
      <c r="O113" s="25" t="n"/>
    </row>
    <row r="114">
      <c r="A114" s="25" t="n"/>
      <c r="B114" s="25" t="n"/>
      <c r="C114" s="25" t="n"/>
      <c r="D114" s="25" t="n"/>
      <c r="E114" s="25" t="n"/>
      <c r="F114" s="26" t="n"/>
      <c r="G114" s="26" t="n"/>
      <c r="H114" s="26" t="n"/>
      <c r="I114" s="21">
        <f>IF(OR(H114="",F114=""),"",IF(H114&lt;=F114,"bestellen",""))</f>
        <v/>
      </c>
      <c r="J114" s="22">
        <f>IF(OR(H114="",G114="",F114=""),"",IF(H114&lt;=F114,MAX(0,ROUNDUP(G114-H114,0)),0))</f>
        <v/>
      </c>
      <c r="K114" s="27" t="n"/>
      <c r="L114" s="24">
        <f>IF(OR(J114="",K114=""),"",J114*K114)</f>
        <v/>
      </c>
      <c r="M114" s="26" t="n"/>
      <c r="N114" s="22">
        <f>IF(OR(M114="",J114=""),"",M114-J114)</f>
        <v/>
      </c>
      <c r="O114" s="25" t="n"/>
    </row>
    <row r="115">
      <c r="A115" s="25" t="n"/>
      <c r="B115" s="25" t="n"/>
      <c r="C115" s="25" t="n"/>
      <c r="D115" s="25" t="n"/>
      <c r="E115" s="25" t="n"/>
      <c r="F115" s="26" t="n"/>
      <c r="G115" s="26" t="n"/>
      <c r="H115" s="26" t="n"/>
      <c r="I115" s="21">
        <f>IF(OR(H115="",F115=""),"",IF(H115&lt;=F115,"bestellen",""))</f>
        <v/>
      </c>
      <c r="J115" s="22">
        <f>IF(OR(H115="",G115="",F115=""),"",IF(H115&lt;=F115,MAX(0,ROUNDUP(G115-H115,0)),0))</f>
        <v/>
      </c>
      <c r="K115" s="27" t="n"/>
      <c r="L115" s="24">
        <f>IF(OR(J115="",K115=""),"",J115*K115)</f>
        <v/>
      </c>
      <c r="M115" s="26" t="n"/>
      <c r="N115" s="22">
        <f>IF(OR(M115="",J115=""),"",M115-J115)</f>
        <v/>
      </c>
      <c r="O115" s="25" t="n"/>
    </row>
    <row r="116">
      <c r="A116" s="25" t="n"/>
      <c r="B116" s="25" t="n"/>
      <c r="C116" s="25" t="n"/>
      <c r="D116" s="25" t="n"/>
      <c r="E116" s="25" t="n"/>
      <c r="F116" s="26" t="n"/>
      <c r="G116" s="26" t="n"/>
      <c r="H116" s="26" t="n"/>
      <c r="I116" s="21">
        <f>IF(OR(H116="",F116=""),"",IF(H116&lt;=F116,"bestellen",""))</f>
        <v/>
      </c>
      <c r="J116" s="22">
        <f>IF(OR(H116="",G116="",F116=""),"",IF(H116&lt;=F116,MAX(0,ROUNDUP(G116-H116,0)),0))</f>
        <v/>
      </c>
      <c r="K116" s="27" t="n"/>
      <c r="L116" s="24">
        <f>IF(OR(J116="",K116=""),"",J116*K116)</f>
        <v/>
      </c>
      <c r="M116" s="26" t="n"/>
      <c r="N116" s="22">
        <f>IF(OR(M116="",J116=""),"",M116-J116)</f>
        <v/>
      </c>
      <c r="O116" s="25" t="n"/>
    </row>
    <row r="117">
      <c r="A117" s="25" t="n"/>
      <c r="B117" s="25" t="n"/>
      <c r="C117" s="25" t="n"/>
      <c r="D117" s="25" t="n"/>
      <c r="E117" s="25" t="n"/>
      <c r="F117" s="26" t="n"/>
      <c r="G117" s="26" t="n"/>
      <c r="H117" s="26" t="n"/>
      <c r="I117" s="21">
        <f>IF(OR(H117="",F117=""),"",IF(H117&lt;=F117,"bestellen",""))</f>
        <v/>
      </c>
      <c r="J117" s="22">
        <f>IF(OR(H117="",G117="",F117=""),"",IF(H117&lt;=F117,MAX(0,ROUNDUP(G117-H117,0)),0))</f>
        <v/>
      </c>
      <c r="K117" s="27" t="n"/>
      <c r="L117" s="24">
        <f>IF(OR(J117="",K117=""),"",J117*K117)</f>
        <v/>
      </c>
      <c r="M117" s="26" t="n"/>
      <c r="N117" s="22">
        <f>IF(OR(M117="",J117=""),"",M117-J117)</f>
        <v/>
      </c>
      <c r="O117" s="25" t="n"/>
    </row>
    <row r="118">
      <c r="A118" s="25" t="n"/>
      <c r="B118" s="25" t="n"/>
      <c r="C118" s="25" t="n"/>
      <c r="D118" s="25" t="n"/>
      <c r="E118" s="25" t="n"/>
      <c r="F118" s="26" t="n"/>
      <c r="G118" s="26" t="n"/>
      <c r="H118" s="26" t="n"/>
      <c r="I118" s="21">
        <f>IF(OR(H118="",F118=""),"",IF(H118&lt;=F118,"bestellen",""))</f>
        <v/>
      </c>
      <c r="J118" s="22">
        <f>IF(OR(H118="",G118="",F118=""),"",IF(H118&lt;=F118,MAX(0,ROUNDUP(G118-H118,0)),0))</f>
        <v/>
      </c>
      <c r="K118" s="27" t="n"/>
      <c r="L118" s="24">
        <f>IF(OR(J118="",K118=""),"",J118*K118)</f>
        <v/>
      </c>
      <c r="M118" s="26" t="n"/>
      <c r="N118" s="22">
        <f>IF(OR(M118="",J118=""),"",M118-J118)</f>
        <v/>
      </c>
      <c r="O118" s="25" t="n"/>
    </row>
    <row r="119">
      <c r="A119" s="25" t="n"/>
      <c r="B119" s="25" t="n"/>
      <c r="C119" s="25" t="n"/>
      <c r="D119" s="25" t="n"/>
      <c r="E119" s="25" t="n"/>
      <c r="F119" s="26" t="n"/>
      <c r="G119" s="26" t="n"/>
      <c r="H119" s="26" t="n"/>
      <c r="I119" s="21">
        <f>IF(OR(H119="",F119=""),"",IF(H119&lt;=F119,"bestellen",""))</f>
        <v/>
      </c>
      <c r="J119" s="22">
        <f>IF(OR(H119="",G119="",F119=""),"",IF(H119&lt;=F119,MAX(0,ROUNDUP(G119-H119,0)),0))</f>
        <v/>
      </c>
      <c r="K119" s="27" t="n"/>
      <c r="L119" s="24">
        <f>IF(OR(J119="",K119=""),"",J119*K119)</f>
        <v/>
      </c>
      <c r="M119" s="26" t="n"/>
      <c r="N119" s="22">
        <f>IF(OR(M119="",J119=""),"",M119-J119)</f>
        <v/>
      </c>
      <c r="O119" s="25" t="n"/>
    </row>
    <row r="120">
      <c r="A120" s="25" t="n"/>
      <c r="B120" s="25" t="n"/>
      <c r="C120" s="25" t="n"/>
      <c r="D120" s="25" t="n"/>
      <c r="E120" s="25" t="n"/>
      <c r="F120" s="26" t="n"/>
      <c r="G120" s="26" t="n"/>
      <c r="H120" s="26" t="n"/>
      <c r="I120" s="21">
        <f>IF(OR(H120="",F120=""),"",IF(H120&lt;=F120,"bestellen",""))</f>
        <v/>
      </c>
      <c r="J120" s="22">
        <f>IF(OR(H120="",G120="",F120=""),"",IF(H120&lt;=F120,MAX(0,ROUNDUP(G120-H120,0)),0))</f>
        <v/>
      </c>
      <c r="K120" s="27" t="n"/>
      <c r="L120" s="24">
        <f>IF(OR(J120="",K120=""),"",J120*K120)</f>
        <v/>
      </c>
      <c r="M120" s="26" t="n"/>
      <c r="N120" s="22">
        <f>IF(OR(M120="",J120=""),"",M120-J120)</f>
        <v/>
      </c>
      <c r="O120" s="25" t="n"/>
    </row>
    <row r="121">
      <c r="A121" s="25" t="n"/>
      <c r="B121" s="25" t="n"/>
      <c r="C121" s="25" t="n"/>
      <c r="D121" s="25" t="n"/>
      <c r="E121" s="25" t="n"/>
      <c r="F121" s="26" t="n"/>
      <c r="G121" s="26" t="n"/>
      <c r="H121" s="26" t="n"/>
      <c r="I121" s="21">
        <f>IF(OR(H121="",F121=""),"",IF(H121&lt;=F121,"bestellen",""))</f>
        <v/>
      </c>
      <c r="J121" s="22">
        <f>IF(OR(H121="",G121="",F121=""),"",IF(H121&lt;=F121,MAX(0,ROUNDUP(G121-H121,0)),0))</f>
        <v/>
      </c>
      <c r="K121" s="27" t="n"/>
      <c r="L121" s="24">
        <f>IF(OR(J121="",K121=""),"",J121*K121)</f>
        <v/>
      </c>
      <c r="M121" s="26" t="n"/>
      <c r="N121" s="22">
        <f>IF(OR(M121="",J121=""),"",M121-J121)</f>
        <v/>
      </c>
      <c r="O121" s="25" t="n"/>
    </row>
    <row r="122">
      <c r="A122" s="25" t="n"/>
      <c r="B122" s="25" t="n"/>
      <c r="C122" s="25" t="n"/>
      <c r="D122" s="25" t="n"/>
      <c r="E122" s="25" t="n"/>
      <c r="F122" s="26" t="n"/>
      <c r="G122" s="26" t="n"/>
      <c r="H122" s="26" t="n"/>
      <c r="I122" s="21">
        <f>IF(OR(H122="",F122=""),"",IF(H122&lt;=F122,"bestellen",""))</f>
        <v/>
      </c>
      <c r="J122" s="22">
        <f>IF(OR(H122="",G122="",F122=""),"",IF(H122&lt;=F122,MAX(0,ROUNDUP(G122-H122,0)),0))</f>
        <v/>
      </c>
      <c r="K122" s="27" t="n"/>
      <c r="L122" s="24">
        <f>IF(OR(J122="",K122=""),"",J122*K122)</f>
        <v/>
      </c>
      <c r="M122" s="26" t="n"/>
      <c r="N122" s="22">
        <f>IF(OR(M122="",J122=""),"",M122-J122)</f>
        <v/>
      </c>
      <c r="O122" s="25" t="n"/>
    </row>
    <row r="123">
      <c r="A123" s="25" t="n"/>
      <c r="B123" s="25" t="n"/>
      <c r="C123" s="25" t="n"/>
      <c r="D123" s="25" t="n"/>
      <c r="E123" s="25" t="n"/>
      <c r="F123" s="26" t="n"/>
      <c r="G123" s="26" t="n"/>
      <c r="H123" s="26" t="n"/>
      <c r="I123" s="21">
        <f>IF(OR(H123="",F123=""),"",IF(H123&lt;=F123,"bestellen",""))</f>
        <v/>
      </c>
      <c r="J123" s="22">
        <f>IF(OR(H123="",G123="",F123=""),"",IF(H123&lt;=F123,MAX(0,ROUNDUP(G123-H123,0)),0))</f>
        <v/>
      </c>
      <c r="K123" s="27" t="n"/>
      <c r="L123" s="24">
        <f>IF(OR(J123="",K123=""),"",J123*K123)</f>
        <v/>
      </c>
      <c r="M123" s="26" t="n"/>
      <c r="N123" s="22">
        <f>IF(OR(M123="",J123=""),"",M123-J123)</f>
        <v/>
      </c>
      <c r="O123" s="25" t="n"/>
    </row>
    <row r="124">
      <c r="A124" s="25" t="n"/>
      <c r="B124" s="25" t="n"/>
      <c r="C124" s="25" t="n"/>
      <c r="D124" s="25" t="n"/>
      <c r="E124" s="25" t="n"/>
      <c r="F124" s="26" t="n"/>
      <c r="G124" s="26" t="n"/>
      <c r="H124" s="26" t="n"/>
      <c r="I124" s="21">
        <f>IF(OR(H124="",F124=""),"",IF(H124&lt;=F124,"bestellen",""))</f>
        <v/>
      </c>
      <c r="J124" s="22">
        <f>IF(OR(H124="",G124="",F124=""),"",IF(H124&lt;=F124,MAX(0,ROUNDUP(G124-H124,0)),0))</f>
        <v/>
      </c>
      <c r="K124" s="27" t="n"/>
      <c r="L124" s="24">
        <f>IF(OR(J124="",K124=""),"",J124*K124)</f>
        <v/>
      </c>
      <c r="M124" s="26" t="n"/>
      <c r="N124" s="22">
        <f>IF(OR(M124="",J124=""),"",M124-J124)</f>
        <v/>
      </c>
      <c r="O124" s="25" t="n"/>
    </row>
    <row r="125">
      <c r="A125" s="25" t="n"/>
      <c r="B125" s="25" t="n"/>
      <c r="C125" s="25" t="n"/>
      <c r="D125" s="25" t="n"/>
      <c r="E125" s="25" t="n"/>
      <c r="F125" s="26" t="n"/>
      <c r="G125" s="26" t="n"/>
      <c r="H125" s="26" t="n"/>
      <c r="I125" s="21">
        <f>IF(OR(H125="",F125=""),"",IF(H125&lt;=F125,"bestellen",""))</f>
        <v/>
      </c>
      <c r="J125" s="22">
        <f>IF(OR(H125="",G125="",F125=""),"",IF(H125&lt;=F125,MAX(0,ROUNDUP(G125-H125,0)),0))</f>
        <v/>
      </c>
      <c r="K125" s="27" t="n"/>
      <c r="L125" s="24">
        <f>IF(OR(J125="",K125=""),"",J125*K125)</f>
        <v/>
      </c>
      <c r="M125" s="26" t="n"/>
      <c r="N125" s="22">
        <f>IF(OR(M125="",J125=""),"",M125-J125)</f>
        <v/>
      </c>
      <c r="O125" s="25" t="n"/>
    </row>
    <row r="126">
      <c r="A126" s="25" t="n"/>
      <c r="B126" s="25" t="n"/>
      <c r="C126" s="25" t="n"/>
      <c r="D126" s="25" t="n"/>
      <c r="E126" s="25" t="n"/>
      <c r="F126" s="26" t="n"/>
      <c r="G126" s="26" t="n"/>
      <c r="H126" s="26" t="n"/>
      <c r="I126" s="21">
        <f>IF(OR(H126="",F126=""),"",IF(H126&lt;=F126,"bestellen",""))</f>
        <v/>
      </c>
      <c r="J126" s="22">
        <f>IF(OR(H126="",G126="",F126=""),"",IF(H126&lt;=F126,MAX(0,ROUNDUP(G126-H126,0)),0))</f>
        <v/>
      </c>
      <c r="K126" s="27" t="n"/>
      <c r="L126" s="24">
        <f>IF(OR(J126="",K126=""),"",J126*K126)</f>
        <v/>
      </c>
      <c r="M126" s="26" t="n"/>
      <c r="N126" s="22">
        <f>IF(OR(M126="",J126=""),"",M126-J126)</f>
        <v/>
      </c>
      <c r="O126" s="25" t="n"/>
    </row>
    <row r="127">
      <c r="A127" s="25" t="n"/>
      <c r="B127" s="25" t="n"/>
      <c r="C127" s="25" t="n"/>
      <c r="D127" s="25" t="n"/>
      <c r="E127" s="25" t="n"/>
      <c r="F127" s="26" t="n"/>
      <c r="G127" s="26" t="n"/>
      <c r="H127" s="26" t="n"/>
      <c r="I127" s="21">
        <f>IF(OR(H127="",F127=""),"",IF(H127&lt;=F127,"bestellen",""))</f>
        <v/>
      </c>
      <c r="J127" s="22">
        <f>IF(OR(H127="",G127="",F127=""),"",IF(H127&lt;=F127,MAX(0,ROUNDUP(G127-H127,0)),0))</f>
        <v/>
      </c>
      <c r="K127" s="27" t="n"/>
      <c r="L127" s="24">
        <f>IF(OR(J127="",K127=""),"",J127*K127)</f>
        <v/>
      </c>
      <c r="M127" s="26" t="n"/>
      <c r="N127" s="22">
        <f>IF(OR(M127="",J127=""),"",M127-J127)</f>
        <v/>
      </c>
      <c r="O127" s="25" t="n"/>
    </row>
    <row r="128">
      <c r="A128" s="25" t="n"/>
      <c r="B128" s="25" t="n"/>
      <c r="C128" s="25" t="n"/>
      <c r="D128" s="25" t="n"/>
      <c r="E128" s="25" t="n"/>
      <c r="F128" s="26" t="n"/>
      <c r="G128" s="26" t="n"/>
      <c r="H128" s="26" t="n"/>
      <c r="I128" s="21">
        <f>IF(OR(H128="",F128=""),"",IF(H128&lt;=F128,"bestellen",""))</f>
        <v/>
      </c>
      <c r="J128" s="22">
        <f>IF(OR(H128="",G128="",F128=""),"",IF(H128&lt;=F128,MAX(0,ROUNDUP(G128-H128,0)),0))</f>
        <v/>
      </c>
      <c r="K128" s="27" t="n"/>
      <c r="L128" s="24">
        <f>IF(OR(J128="",K128=""),"",J128*K128)</f>
        <v/>
      </c>
      <c r="M128" s="26" t="n"/>
      <c r="N128" s="22">
        <f>IF(OR(M128="",J128=""),"",M128-J128)</f>
        <v/>
      </c>
      <c r="O128" s="25" t="n"/>
    </row>
    <row r="129">
      <c r="A129" s="25" t="n"/>
      <c r="B129" s="25" t="n"/>
      <c r="C129" s="25" t="n"/>
      <c r="D129" s="25" t="n"/>
      <c r="E129" s="25" t="n"/>
      <c r="F129" s="26" t="n"/>
      <c r="G129" s="26" t="n"/>
      <c r="H129" s="26" t="n"/>
      <c r="I129" s="21">
        <f>IF(OR(H129="",F129=""),"",IF(H129&lt;=F129,"bestellen",""))</f>
        <v/>
      </c>
      <c r="J129" s="22">
        <f>IF(OR(H129="",G129="",F129=""),"",IF(H129&lt;=F129,MAX(0,ROUNDUP(G129-H129,0)),0))</f>
        <v/>
      </c>
      <c r="K129" s="27" t="n"/>
      <c r="L129" s="24">
        <f>IF(OR(J129="",K129=""),"",J129*K129)</f>
        <v/>
      </c>
      <c r="M129" s="26" t="n"/>
      <c r="N129" s="22">
        <f>IF(OR(M129="",J129=""),"",M129-J129)</f>
        <v/>
      </c>
      <c r="O129" s="25" t="n"/>
    </row>
    <row r="130">
      <c r="A130" s="25" t="n"/>
      <c r="B130" s="25" t="n"/>
      <c r="C130" s="25" t="n"/>
      <c r="D130" s="25" t="n"/>
      <c r="E130" s="25" t="n"/>
      <c r="F130" s="26" t="n"/>
      <c r="G130" s="26" t="n"/>
      <c r="H130" s="26" t="n"/>
      <c r="I130" s="21">
        <f>IF(OR(H130="",F130=""),"",IF(H130&lt;=F130,"bestellen",""))</f>
        <v/>
      </c>
      <c r="J130" s="22">
        <f>IF(OR(H130="",G130="",F130=""),"",IF(H130&lt;=F130,MAX(0,ROUNDUP(G130-H130,0)),0))</f>
        <v/>
      </c>
      <c r="K130" s="27" t="n"/>
      <c r="L130" s="24">
        <f>IF(OR(J130="",K130=""),"",J130*K130)</f>
        <v/>
      </c>
      <c r="M130" s="26" t="n"/>
      <c r="N130" s="22">
        <f>IF(OR(M130="",J130=""),"",M130-J130)</f>
        <v/>
      </c>
      <c r="O130" s="25" t="n"/>
    </row>
    <row r="131">
      <c r="A131" s="25" t="n"/>
      <c r="B131" s="25" t="n"/>
      <c r="C131" s="25" t="n"/>
      <c r="D131" s="25" t="n"/>
      <c r="E131" s="25" t="n"/>
      <c r="F131" s="26" t="n"/>
      <c r="G131" s="26" t="n"/>
      <c r="H131" s="26" t="n"/>
      <c r="I131" s="21">
        <f>IF(OR(H131="",F131=""),"",IF(H131&lt;=F131,"bestellen",""))</f>
        <v/>
      </c>
      <c r="J131" s="22">
        <f>IF(OR(H131="",G131="",F131=""),"",IF(H131&lt;=F131,MAX(0,ROUNDUP(G131-H131,0)),0))</f>
        <v/>
      </c>
      <c r="K131" s="27" t="n"/>
      <c r="L131" s="24">
        <f>IF(OR(J131="",K131=""),"",J131*K131)</f>
        <v/>
      </c>
      <c r="M131" s="26" t="n"/>
      <c r="N131" s="22">
        <f>IF(OR(M131="",J131=""),"",M131-J131)</f>
        <v/>
      </c>
      <c r="O131" s="25" t="n"/>
    </row>
    <row r="132">
      <c r="A132" s="25" t="n"/>
      <c r="B132" s="25" t="n"/>
      <c r="C132" s="25" t="n"/>
      <c r="D132" s="25" t="n"/>
      <c r="E132" s="25" t="n"/>
      <c r="F132" s="26" t="n"/>
      <c r="G132" s="26" t="n"/>
      <c r="H132" s="26" t="n"/>
      <c r="I132" s="21">
        <f>IF(OR(H132="",F132=""),"",IF(H132&lt;=F132,"bestellen",""))</f>
        <v/>
      </c>
      <c r="J132" s="22">
        <f>IF(OR(H132="",G132="",F132=""),"",IF(H132&lt;=F132,MAX(0,ROUNDUP(G132-H132,0)),0))</f>
        <v/>
      </c>
      <c r="K132" s="27" t="n"/>
      <c r="L132" s="24">
        <f>IF(OR(J132="",K132=""),"",J132*K132)</f>
        <v/>
      </c>
      <c r="M132" s="26" t="n"/>
      <c r="N132" s="22">
        <f>IF(OR(M132="",J132=""),"",M132-J132)</f>
        <v/>
      </c>
      <c r="O132" s="25" t="n"/>
    </row>
    <row r="133">
      <c r="A133" s="25" t="n"/>
      <c r="B133" s="25" t="n"/>
      <c r="C133" s="25" t="n"/>
      <c r="D133" s="25" t="n"/>
      <c r="E133" s="25" t="n"/>
      <c r="F133" s="26" t="n"/>
      <c r="G133" s="26" t="n"/>
      <c r="H133" s="26" t="n"/>
      <c r="I133" s="21">
        <f>IF(OR(H133="",F133=""),"",IF(H133&lt;=F133,"bestellen",""))</f>
        <v/>
      </c>
      <c r="J133" s="22">
        <f>IF(OR(H133="",G133="",F133=""),"",IF(H133&lt;=F133,MAX(0,ROUNDUP(G133-H133,0)),0))</f>
        <v/>
      </c>
      <c r="K133" s="27" t="n"/>
      <c r="L133" s="24">
        <f>IF(OR(J133="",K133=""),"",J133*K133)</f>
        <v/>
      </c>
      <c r="M133" s="26" t="n"/>
      <c r="N133" s="22">
        <f>IF(OR(M133="",J133=""),"",M133-J133)</f>
        <v/>
      </c>
      <c r="O133" s="25" t="n"/>
    </row>
    <row r="134">
      <c r="A134" s="25" t="n"/>
      <c r="B134" s="25" t="n"/>
      <c r="C134" s="25" t="n"/>
      <c r="D134" s="25" t="n"/>
      <c r="E134" s="25" t="n"/>
      <c r="F134" s="26" t="n"/>
      <c r="G134" s="26" t="n"/>
      <c r="H134" s="26" t="n"/>
      <c r="I134" s="21">
        <f>IF(OR(H134="",F134=""),"",IF(H134&lt;=F134,"bestellen",""))</f>
        <v/>
      </c>
      <c r="J134" s="22">
        <f>IF(OR(H134="",G134="",F134=""),"",IF(H134&lt;=F134,MAX(0,ROUNDUP(G134-H134,0)),0))</f>
        <v/>
      </c>
      <c r="K134" s="27" t="n"/>
      <c r="L134" s="24">
        <f>IF(OR(J134="",K134=""),"",J134*K134)</f>
        <v/>
      </c>
      <c r="M134" s="26" t="n"/>
      <c r="N134" s="22">
        <f>IF(OR(M134="",J134=""),"",M134-J134)</f>
        <v/>
      </c>
      <c r="O134" s="25" t="n"/>
    </row>
    <row r="135">
      <c r="A135" s="25" t="n"/>
      <c r="B135" s="25" t="n"/>
      <c r="C135" s="25" t="n"/>
      <c r="D135" s="25" t="n"/>
      <c r="E135" s="25" t="n"/>
      <c r="F135" s="26" t="n"/>
      <c r="G135" s="26" t="n"/>
      <c r="H135" s="26" t="n"/>
      <c r="I135" s="21">
        <f>IF(OR(H135="",F135=""),"",IF(H135&lt;=F135,"bestellen",""))</f>
        <v/>
      </c>
      <c r="J135" s="22">
        <f>IF(OR(H135="",G135="",F135=""),"",IF(H135&lt;=F135,MAX(0,ROUNDUP(G135-H135,0)),0))</f>
        <v/>
      </c>
      <c r="K135" s="27" t="n"/>
      <c r="L135" s="24">
        <f>IF(OR(J135="",K135=""),"",J135*K135)</f>
        <v/>
      </c>
      <c r="M135" s="26" t="n"/>
      <c r="N135" s="22">
        <f>IF(OR(M135="",J135=""),"",M135-J135)</f>
        <v/>
      </c>
      <c r="O135" s="25" t="n"/>
    </row>
    <row r="136">
      <c r="A136" s="25" t="n"/>
      <c r="B136" s="25" t="n"/>
      <c r="C136" s="25" t="n"/>
      <c r="D136" s="25" t="n"/>
      <c r="E136" s="25" t="n"/>
      <c r="F136" s="26" t="n"/>
      <c r="G136" s="26" t="n"/>
      <c r="H136" s="26" t="n"/>
      <c r="I136" s="21">
        <f>IF(OR(H136="",F136=""),"",IF(H136&lt;=F136,"bestellen",""))</f>
        <v/>
      </c>
      <c r="J136" s="22">
        <f>IF(OR(H136="",G136="",F136=""),"",IF(H136&lt;=F136,MAX(0,ROUNDUP(G136-H136,0)),0))</f>
        <v/>
      </c>
      <c r="K136" s="27" t="n"/>
      <c r="L136" s="24">
        <f>IF(OR(J136="",K136=""),"",J136*K136)</f>
        <v/>
      </c>
      <c r="M136" s="26" t="n"/>
      <c r="N136" s="22">
        <f>IF(OR(M136="",J136=""),"",M136-J136)</f>
        <v/>
      </c>
      <c r="O136" s="25" t="n"/>
    </row>
    <row r="137">
      <c r="A137" s="25" t="n"/>
      <c r="B137" s="25" t="n"/>
      <c r="C137" s="25" t="n"/>
      <c r="D137" s="25" t="n"/>
      <c r="E137" s="25" t="n"/>
      <c r="F137" s="26" t="n"/>
      <c r="G137" s="26" t="n"/>
      <c r="H137" s="26" t="n"/>
      <c r="I137" s="21">
        <f>IF(OR(H137="",F137=""),"",IF(H137&lt;=F137,"bestellen",""))</f>
        <v/>
      </c>
      <c r="J137" s="22">
        <f>IF(OR(H137="",G137="",F137=""),"",IF(H137&lt;=F137,MAX(0,ROUNDUP(G137-H137,0)),0))</f>
        <v/>
      </c>
      <c r="K137" s="27" t="n"/>
      <c r="L137" s="24">
        <f>IF(OR(J137="",K137=""),"",J137*K137)</f>
        <v/>
      </c>
      <c r="M137" s="26" t="n"/>
      <c r="N137" s="22">
        <f>IF(OR(M137="",J137=""),"",M137-J137)</f>
        <v/>
      </c>
      <c r="O137" s="25" t="n"/>
    </row>
    <row r="138">
      <c r="A138" s="25" t="n"/>
      <c r="B138" s="25" t="n"/>
      <c r="C138" s="25" t="n"/>
      <c r="D138" s="25" t="n"/>
      <c r="E138" s="25" t="n"/>
      <c r="F138" s="26" t="n"/>
      <c r="G138" s="26" t="n"/>
      <c r="H138" s="26" t="n"/>
      <c r="I138" s="21">
        <f>IF(OR(H138="",F138=""),"",IF(H138&lt;=F138,"bestellen",""))</f>
        <v/>
      </c>
      <c r="J138" s="22">
        <f>IF(OR(H138="",G138="",F138=""),"",IF(H138&lt;=F138,MAX(0,ROUNDUP(G138-H138,0)),0))</f>
        <v/>
      </c>
      <c r="K138" s="27" t="n"/>
      <c r="L138" s="24">
        <f>IF(OR(J138="",K138=""),"",J138*K138)</f>
        <v/>
      </c>
      <c r="M138" s="26" t="n"/>
      <c r="N138" s="22">
        <f>IF(OR(M138="",J138=""),"",M138-J138)</f>
        <v/>
      </c>
      <c r="O138" s="25" t="n"/>
    </row>
    <row r="139">
      <c r="A139" s="25" t="n"/>
      <c r="B139" s="25" t="n"/>
      <c r="C139" s="25" t="n"/>
      <c r="D139" s="25" t="n"/>
      <c r="E139" s="25" t="n"/>
      <c r="F139" s="26" t="n"/>
      <c r="G139" s="26" t="n"/>
      <c r="H139" s="26" t="n"/>
      <c r="I139" s="21">
        <f>IF(OR(H139="",F139=""),"",IF(H139&lt;=F139,"bestellen",""))</f>
        <v/>
      </c>
      <c r="J139" s="22">
        <f>IF(OR(H139="",G139="",F139=""),"",IF(H139&lt;=F139,MAX(0,ROUNDUP(G139-H139,0)),0))</f>
        <v/>
      </c>
      <c r="K139" s="27" t="n"/>
      <c r="L139" s="24">
        <f>IF(OR(J139="",K139=""),"",J139*K139)</f>
        <v/>
      </c>
      <c r="M139" s="26" t="n"/>
      <c r="N139" s="22">
        <f>IF(OR(M139="",J139=""),"",M139-J139)</f>
        <v/>
      </c>
      <c r="O139" s="25" t="n"/>
    </row>
    <row r="140">
      <c r="A140" s="25" t="n"/>
      <c r="B140" s="25" t="n"/>
      <c r="C140" s="25" t="n"/>
      <c r="D140" s="25" t="n"/>
      <c r="E140" s="25" t="n"/>
      <c r="F140" s="26" t="n"/>
      <c r="G140" s="26" t="n"/>
      <c r="H140" s="26" t="n"/>
      <c r="I140" s="21">
        <f>IF(OR(H140="",F140=""),"",IF(H140&lt;=F140,"bestellen",""))</f>
        <v/>
      </c>
      <c r="J140" s="22">
        <f>IF(OR(H140="",G140="",F140=""),"",IF(H140&lt;=F140,MAX(0,ROUNDUP(G140-H140,0)),0))</f>
        <v/>
      </c>
      <c r="K140" s="27" t="n"/>
      <c r="L140" s="24">
        <f>IF(OR(J140="",K140=""),"",J140*K140)</f>
        <v/>
      </c>
      <c r="M140" s="26" t="n"/>
      <c r="N140" s="22">
        <f>IF(OR(M140="",J140=""),"",M140-J140)</f>
        <v/>
      </c>
      <c r="O140" s="25" t="n"/>
    </row>
    <row r="141">
      <c r="A141" s="25" t="n"/>
      <c r="B141" s="25" t="n"/>
      <c r="C141" s="25" t="n"/>
      <c r="D141" s="25" t="n"/>
      <c r="E141" s="25" t="n"/>
      <c r="F141" s="26" t="n"/>
      <c r="G141" s="26" t="n"/>
      <c r="H141" s="26" t="n"/>
      <c r="I141" s="21">
        <f>IF(OR(H141="",F141=""),"",IF(H141&lt;=F141,"bestellen",""))</f>
        <v/>
      </c>
      <c r="J141" s="22">
        <f>IF(OR(H141="",G141="",F141=""),"",IF(H141&lt;=F141,MAX(0,ROUNDUP(G141-H141,0)),0))</f>
        <v/>
      </c>
      <c r="K141" s="27" t="n"/>
      <c r="L141" s="24">
        <f>IF(OR(J141="",K141=""),"",J141*K141)</f>
        <v/>
      </c>
      <c r="M141" s="26" t="n"/>
      <c r="N141" s="22">
        <f>IF(OR(M141="",J141=""),"",M141-J141)</f>
        <v/>
      </c>
      <c r="O141" s="25" t="n"/>
    </row>
    <row r="142">
      <c r="A142" s="25" t="n"/>
      <c r="B142" s="25" t="n"/>
      <c r="C142" s="25" t="n"/>
      <c r="D142" s="25" t="n"/>
      <c r="E142" s="25" t="n"/>
      <c r="F142" s="26" t="n"/>
      <c r="G142" s="26" t="n"/>
      <c r="H142" s="26" t="n"/>
      <c r="I142" s="21">
        <f>IF(OR(H142="",F142=""),"",IF(H142&lt;=F142,"bestellen",""))</f>
        <v/>
      </c>
      <c r="J142" s="22">
        <f>IF(OR(H142="",G142="",F142=""),"",IF(H142&lt;=F142,MAX(0,ROUNDUP(G142-H142,0)),0))</f>
        <v/>
      </c>
      <c r="K142" s="27" t="n"/>
      <c r="L142" s="24">
        <f>IF(OR(J142="",K142=""),"",J142*K142)</f>
        <v/>
      </c>
      <c r="M142" s="26" t="n"/>
      <c r="N142" s="22">
        <f>IF(OR(M142="",J142=""),"",M142-J142)</f>
        <v/>
      </c>
      <c r="O142" s="25" t="n"/>
    </row>
    <row r="143">
      <c r="A143" s="25" t="n"/>
      <c r="B143" s="25" t="n"/>
      <c r="C143" s="25" t="n"/>
      <c r="D143" s="25" t="n"/>
      <c r="E143" s="25" t="n"/>
      <c r="F143" s="26" t="n"/>
      <c r="G143" s="26" t="n"/>
      <c r="H143" s="26" t="n"/>
      <c r="I143" s="21">
        <f>IF(OR(H143="",F143=""),"",IF(H143&lt;=F143,"bestellen",""))</f>
        <v/>
      </c>
      <c r="J143" s="22">
        <f>IF(OR(H143="",G143="",F143=""),"",IF(H143&lt;=F143,MAX(0,ROUNDUP(G143-H143,0)),0))</f>
        <v/>
      </c>
      <c r="K143" s="27" t="n"/>
      <c r="L143" s="24">
        <f>IF(OR(J143="",K143=""),"",J143*K143)</f>
        <v/>
      </c>
      <c r="M143" s="26" t="n"/>
      <c r="N143" s="22">
        <f>IF(OR(M143="",J143=""),"",M143-J143)</f>
        <v/>
      </c>
      <c r="O143" s="25" t="n"/>
    </row>
    <row r="144">
      <c r="A144" s="25" t="n"/>
      <c r="B144" s="25" t="n"/>
      <c r="C144" s="25" t="n"/>
      <c r="D144" s="25" t="n"/>
      <c r="E144" s="25" t="n"/>
      <c r="F144" s="26" t="n"/>
      <c r="G144" s="26" t="n"/>
      <c r="H144" s="26" t="n"/>
      <c r="I144" s="21">
        <f>IF(OR(H144="",F144=""),"",IF(H144&lt;=F144,"bestellen",""))</f>
        <v/>
      </c>
      <c r="J144" s="22">
        <f>IF(OR(H144="",G144="",F144=""),"",IF(H144&lt;=F144,MAX(0,ROUNDUP(G144-H144,0)),0))</f>
        <v/>
      </c>
      <c r="K144" s="27" t="n"/>
      <c r="L144" s="24">
        <f>IF(OR(J144="",K144=""),"",J144*K144)</f>
        <v/>
      </c>
      <c r="M144" s="26" t="n"/>
      <c r="N144" s="22">
        <f>IF(OR(M144="",J144=""),"",M144-J144)</f>
        <v/>
      </c>
      <c r="O144" s="25" t="n"/>
    </row>
    <row r="145">
      <c r="A145" s="25" t="n"/>
      <c r="B145" s="25" t="n"/>
      <c r="C145" s="25" t="n"/>
      <c r="D145" s="25" t="n"/>
      <c r="E145" s="25" t="n"/>
      <c r="F145" s="26" t="n"/>
      <c r="G145" s="26" t="n"/>
      <c r="H145" s="26" t="n"/>
      <c r="I145" s="21">
        <f>IF(OR(H145="",F145=""),"",IF(H145&lt;=F145,"bestellen",""))</f>
        <v/>
      </c>
      <c r="J145" s="22">
        <f>IF(OR(H145="",G145="",F145=""),"",IF(H145&lt;=F145,MAX(0,ROUNDUP(G145-H145,0)),0))</f>
        <v/>
      </c>
      <c r="K145" s="27" t="n"/>
      <c r="L145" s="24">
        <f>IF(OR(J145="",K145=""),"",J145*K145)</f>
        <v/>
      </c>
      <c r="M145" s="26" t="n"/>
      <c r="N145" s="22">
        <f>IF(OR(M145="",J145=""),"",M145-J145)</f>
        <v/>
      </c>
      <c r="O145" s="25" t="n"/>
    </row>
    <row r="146">
      <c r="A146" s="25" t="n"/>
      <c r="B146" s="25" t="n"/>
      <c r="C146" s="25" t="n"/>
      <c r="D146" s="25" t="n"/>
      <c r="E146" s="25" t="n"/>
      <c r="F146" s="26" t="n"/>
      <c r="G146" s="26" t="n"/>
      <c r="H146" s="26" t="n"/>
      <c r="I146" s="21">
        <f>IF(OR(H146="",F146=""),"",IF(H146&lt;=F146,"bestellen",""))</f>
        <v/>
      </c>
      <c r="J146" s="22">
        <f>IF(OR(H146="",G146="",F146=""),"",IF(H146&lt;=F146,MAX(0,ROUNDUP(G146-H146,0)),0))</f>
        <v/>
      </c>
      <c r="K146" s="27" t="n"/>
      <c r="L146" s="24">
        <f>IF(OR(J146="",K146=""),"",J146*K146)</f>
        <v/>
      </c>
      <c r="M146" s="26" t="n"/>
      <c r="N146" s="22">
        <f>IF(OR(M146="",J146=""),"",M146-J146)</f>
        <v/>
      </c>
      <c r="O146" s="25" t="n"/>
    </row>
    <row r="147">
      <c r="A147" s="25" t="n"/>
      <c r="B147" s="25" t="n"/>
      <c r="C147" s="25" t="n"/>
      <c r="D147" s="25" t="n"/>
      <c r="E147" s="25" t="n"/>
      <c r="F147" s="26" t="n"/>
      <c r="G147" s="26" t="n"/>
      <c r="H147" s="26" t="n"/>
      <c r="I147" s="21">
        <f>IF(OR(H147="",F147=""),"",IF(H147&lt;=F147,"bestellen",""))</f>
        <v/>
      </c>
      <c r="J147" s="22">
        <f>IF(OR(H147="",G147="",F147=""),"",IF(H147&lt;=F147,MAX(0,ROUNDUP(G147-H147,0)),0))</f>
        <v/>
      </c>
      <c r="K147" s="27" t="n"/>
      <c r="L147" s="24">
        <f>IF(OR(J147="",K147=""),"",J147*K147)</f>
        <v/>
      </c>
      <c r="M147" s="26" t="n"/>
      <c r="N147" s="22">
        <f>IF(OR(M147="",J147=""),"",M147-J147)</f>
        <v/>
      </c>
      <c r="O147" s="25" t="n"/>
    </row>
    <row r="148">
      <c r="A148" s="25" t="n"/>
      <c r="B148" s="25" t="n"/>
      <c r="C148" s="25" t="n"/>
      <c r="D148" s="25" t="n"/>
      <c r="E148" s="25" t="n"/>
      <c r="F148" s="26" t="n"/>
      <c r="G148" s="26" t="n"/>
      <c r="H148" s="26" t="n"/>
      <c r="I148" s="21">
        <f>IF(OR(H148="",F148=""),"",IF(H148&lt;=F148,"bestellen",""))</f>
        <v/>
      </c>
      <c r="J148" s="22">
        <f>IF(OR(H148="",G148="",F148=""),"",IF(H148&lt;=F148,MAX(0,ROUNDUP(G148-H148,0)),0))</f>
        <v/>
      </c>
      <c r="K148" s="27" t="n"/>
      <c r="L148" s="24">
        <f>IF(OR(J148="",K148=""),"",J148*K148)</f>
        <v/>
      </c>
      <c r="M148" s="26" t="n"/>
      <c r="N148" s="22">
        <f>IF(OR(M148="",J148=""),"",M148-J148)</f>
        <v/>
      </c>
      <c r="O148" s="25" t="n"/>
    </row>
    <row r="149">
      <c r="A149" s="25" t="n"/>
      <c r="B149" s="25" t="n"/>
      <c r="C149" s="25" t="n"/>
      <c r="D149" s="25" t="n"/>
      <c r="E149" s="25" t="n"/>
      <c r="F149" s="26" t="n"/>
      <c r="G149" s="26" t="n"/>
      <c r="H149" s="26" t="n"/>
      <c r="I149" s="21">
        <f>IF(OR(H149="",F149=""),"",IF(H149&lt;=F149,"bestellen",""))</f>
        <v/>
      </c>
      <c r="J149" s="22">
        <f>IF(OR(H149="",G149="",F149=""),"",IF(H149&lt;=F149,MAX(0,ROUNDUP(G149-H149,0)),0))</f>
        <v/>
      </c>
      <c r="K149" s="27" t="n"/>
      <c r="L149" s="24">
        <f>IF(OR(J149="",K149=""),"",J149*K149)</f>
        <v/>
      </c>
      <c r="M149" s="26" t="n"/>
      <c r="N149" s="22">
        <f>IF(OR(M149="",J149=""),"",M149-J149)</f>
        <v/>
      </c>
      <c r="O149" s="25" t="n"/>
    </row>
    <row r="150">
      <c r="A150" s="25" t="n"/>
      <c r="B150" s="25" t="n"/>
      <c r="C150" s="25" t="n"/>
      <c r="D150" s="25" t="n"/>
      <c r="E150" s="25" t="n"/>
      <c r="F150" s="26" t="n"/>
      <c r="G150" s="26" t="n"/>
      <c r="H150" s="26" t="n"/>
      <c r="I150" s="21">
        <f>IF(OR(H150="",F150=""),"",IF(H150&lt;=F150,"bestellen",""))</f>
        <v/>
      </c>
      <c r="J150" s="22">
        <f>IF(OR(H150="",G150="",F150=""),"",IF(H150&lt;=F150,MAX(0,ROUNDUP(G150-H150,0)),0))</f>
        <v/>
      </c>
      <c r="K150" s="27" t="n"/>
      <c r="L150" s="24">
        <f>IF(OR(J150="",K150=""),"",J150*K150)</f>
        <v/>
      </c>
      <c r="M150" s="26" t="n"/>
      <c r="N150" s="22">
        <f>IF(OR(M150="",J150=""),"",M150-J150)</f>
        <v/>
      </c>
      <c r="O150" s="25" t="n"/>
    </row>
    <row r="151">
      <c r="A151" s="25" t="n"/>
      <c r="B151" s="25" t="n"/>
      <c r="C151" s="25" t="n"/>
      <c r="D151" s="25" t="n"/>
      <c r="E151" s="25" t="n"/>
      <c r="F151" s="26" t="n"/>
      <c r="G151" s="26" t="n"/>
      <c r="H151" s="26" t="n"/>
      <c r="I151" s="21">
        <f>IF(OR(H151="",F151=""),"",IF(H151&lt;=F151,"bestellen",""))</f>
        <v/>
      </c>
      <c r="J151" s="22">
        <f>IF(OR(H151="",G151="",F151=""),"",IF(H151&lt;=F151,MAX(0,ROUNDUP(G151-H151,0)),0))</f>
        <v/>
      </c>
      <c r="K151" s="27" t="n"/>
      <c r="L151" s="24">
        <f>IF(OR(J151="",K151=""),"",J151*K151)</f>
        <v/>
      </c>
      <c r="M151" s="26" t="n"/>
      <c r="N151" s="22">
        <f>IF(OR(M151="",J151=""),"",M151-J151)</f>
        <v/>
      </c>
      <c r="O151" s="25" t="n"/>
    </row>
    <row r="152">
      <c r="A152" s="25" t="n"/>
      <c r="B152" s="25" t="n"/>
      <c r="C152" s="25" t="n"/>
      <c r="D152" s="25" t="n"/>
      <c r="E152" s="25" t="n"/>
      <c r="F152" s="26" t="n"/>
      <c r="G152" s="26" t="n"/>
      <c r="H152" s="26" t="n"/>
      <c r="I152" s="21">
        <f>IF(OR(H152="",F152=""),"",IF(H152&lt;=F152,"bestellen",""))</f>
        <v/>
      </c>
      <c r="J152" s="22">
        <f>IF(OR(H152="",G152="",F152=""),"",IF(H152&lt;=F152,MAX(0,ROUNDUP(G152-H152,0)),0))</f>
        <v/>
      </c>
      <c r="K152" s="27" t="n"/>
      <c r="L152" s="24">
        <f>IF(OR(J152="",K152=""),"",J152*K152)</f>
        <v/>
      </c>
      <c r="M152" s="26" t="n"/>
      <c r="N152" s="22">
        <f>IF(OR(M152="",J152=""),"",M152-J152)</f>
        <v/>
      </c>
      <c r="O152" s="25" t="n"/>
    </row>
    <row r="153">
      <c r="A153" s="25" t="n"/>
      <c r="B153" s="25" t="n"/>
      <c r="C153" s="25" t="n"/>
      <c r="D153" s="25" t="n"/>
      <c r="E153" s="25" t="n"/>
      <c r="F153" s="26" t="n"/>
      <c r="G153" s="26" t="n"/>
      <c r="H153" s="26" t="n"/>
      <c r="I153" s="21">
        <f>IF(OR(H153="",F153=""),"",IF(H153&lt;=F153,"bestellen",""))</f>
        <v/>
      </c>
      <c r="J153" s="22">
        <f>IF(OR(H153="",G153="",F153=""),"",IF(H153&lt;=F153,MAX(0,ROUNDUP(G153-H153,0)),0))</f>
        <v/>
      </c>
      <c r="K153" s="27" t="n"/>
      <c r="L153" s="24">
        <f>IF(OR(J153="",K153=""),"",J153*K153)</f>
        <v/>
      </c>
      <c r="M153" s="26" t="n"/>
      <c r="N153" s="22">
        <f>IF(OR(M153="",J153=""),"",M153-J153)</f>
        <v/>
      </c>
      <c r="O153" s="25" t="n"/>
    </row>
    <row r="154">
      <c r="A154" s="25" t="n"/>
      <c r="B154" s="25" t="n"/>
      <c r="C154" s="25" t="n"/>
      <c r="D154" s="25" t="n"/>
      <c r="E154" s="25" t="n"/>
      <c r="F154" s="26" t="n"/>
      <c r="G154" s="26" t="n"/>
      <c r="H154" s="26" t="n"/>
      <c r="I154" s="21">
        <f>IF(OR(H154="",F154=""),"",IF(H154&lt;=F154,"bestellen",""))</f>
        <v/>
      </c>
      <c r="J154" s="22">
        <f>IF(OR(H154="",G154="",F154=""),"",IF(H154&lt;=F154,MAX(0,ROUNDUP(G154-H154,0)),0))</f>
        <v/>
      </c>
      <c r="K154" s="27" t="n"/>
      <c r="L154" s="24">
        <f>IF(OR(J154="",K154=""),"",J154*K154)</f>
        <v/>
      </c>
      <c r="M154" s="26" t="n"/>
      <c r="N154" s="22">
        <f>IF(OR(M154="",J154=""),"",M154-J154)</f>
        <v/>
      </c>
      <c r="O154" s="25" t="n"/>
    </row>
    <row r="155">
      <c r="A155" s="25" t="n"/>
      <c r="B155" s="25" t="n"/>
      <c r="C155" s="25" t="n"/>
      <c r="D155" s="25" t="n"/>
      <c r="E155" s="25" t="n"/>
      <c r="F155" s="26" t="n"/>
      <c r="G155" s="26" t="n"/>
      <c r="H155" s="26" t="n"/>
      <c r="I155" s="21">
        <f>IF(OR(H155="",F155=""),"",IF(H155&lt;=F155,"bestellen",""))</f>
        <v/>
      </c>
      <c r="J155" s="22">
        <f>IF(OR(H155="",G155="",F155=""),"",IF(H155&lt;=F155,MAX(0,ROUNDUP(G155-H155,0)),0))</f>
        <v/>
      </c>
      <c r="K155" s="27" t="n"/>
      <c r="L155" s="24">
        <f>IF(OR(J155="",K155=""),"",J155*K155)</f>
        <v/>
      </c>
      <c r="M155" s="26" t="n"/>
      <c r="N155" s="22">
        <f>IF(OR(M155="",J155=""),"",M155-J155)</f>
        <v/>
      </c>
      <c r="O155" s="25" t="n"/>
    </row>
    <row r="156">
      <c r="A156" s="25" t="n"/>
      <c r="B156" s="25" t="n"/>
      <c r="C156" s="25" t="n"/>
      <c r="D156" s="25" t="n"/>
      <c r="E156" s="25" t="n"/>
      <c r="F156" s="26" t="n"/>
      <c r="G156" s="26" t="n"/>
      <c r="H156" s="26" t="n"/>
      <c r="I156" s="21">
        <f>IF(OR(H156="",F156=""),"",IF(H156&lt;=F156,"bestellen",""))</f>
        <v/>
      </c>
      <c r="J156" s="22">
        <f>IF(OR(H156="",G156="",F156=""),"",IF(H156&lt;=F156,MAX(0,ROUNDUP(G156-H156,0)),0))</f>
        <v/>
      </c>
      <c r="K156" s="27" t="n"/>
      <c r="L156" s="24">
        <f>IF(OR(J156="",K156=""),"",J156*K156)</f>
        <v/>
      </c>
      <c r="M156" s="26" t="n"/>
      <c r="N156" s="22">
        <f>IF(OR(M156="",J156=""),"",M156-J156)</f>
        <v/>
      </c>
      <c r="O156" s="25" t="n"/>
    </row>
    <row r="157">
      <c r="A157" s="25" t="n"/>
      <c r="B157" s="25" t="n"/>
      <c r="C157" s="25" t="n"/>
      <c r="D157" s="25" t="n"/>
      <c r="E157" s="25" t="n"/>
      <c r="F157" s="26" t="n"/>
      <c r="G157" s="26" t="n"/>
      <c r="H157" s="26" t="n"/>
      <c r="I157" s="21">
        <f>IF(OR(H157="",F157=""),"",IF(H157&lt;=F157,"bestellen",""))</f>
        <v/>
      </c>
      <c r="J157" s="22">
        <f>IF(OR(H157="",G157="",F157=""),"",IF(H157&lt;=F157,MAX(0,ROUNDUP(G157-H157,0)),0))</f>
        <v/>
      </c>
      <c r="K157" s="27" t="n"/>
      <c r="L157" s="24">
        <f>IF(OR(J157="",K157=""),"",J157*K157)</f>
        <v/>
      </c>
      <c r="M157" s="26" t="n"/>
      <c r="N157" s="22">
        <f>IF(OR(M157="",J157=""),"",M157-J157)</f>
        <v/>
      </c>
      <c r="O157" s="25" t="n"/>
    </row>
    <row r="158">
      <c r="A158" s="25" t="n"/>
      <c r="B158" s="25" t="n"/>
      <c r="C158" s="25" t="n"/>
      <c r="D158" s="25" t="n"/>
      <c r="E158" s="25" t="n"/>
      <c r="F158" s="26" t="n"/>
      <c r="G158" s="26" t="n"/>
      <c r="H158" s="26" t="n"/>
      <c r="I158" s="21">
        <f>IF(OR(H158="",F158=""),"",IF(H158&lt;=F158,"bestellen",""))</f>
        <v/>
      </c>
      <c r="J158" s="22">
        <f>IF(OR(H158="",G158="",F158=""),"",IF(H158&lt;=F158,MAX(0,ROUNDUP(G158-H158,0)),0))</f>
        <v/>
      </c>
      <c r="K158" s="27" t="n"/>
      <c r="L158" s="24">
        <f>IF(OR(J158="",K158=""),"",J158*K158)</f>
        <v/>
      </c>
      <c r="M158" s="26" t="n"/>
      <c r="N158" s="22">
        <f>IF(OR(M158="",J158=""),"",M158-J158)</f>
        <v/>
      </c>
      <c r="O158" s="25" t="n"/>
    </row>
    <row r="159">
      <c r="A159" s="25" t="n"/>
      <c r="B159" s="25" t="n"/>
      <c r="C159" s="25" t="n"/>
      <c r="D159" s="25" t="n"/>
      <c r="E159" s="25" t="n"/>
      <c r="F159" s="26" t="n"/>
      <c r="G159" s="26" t="n"/>
      <c r="H159" s="26" t="n"/>
      <c r="I159" s="21">
        <f>IF(OR(H159="",F159=""),"",IF(H159&lt;=F159,"bestellen",""))</f>
        <v/>
      </c>
      <c r="J159" s="22">
        <f>IF(OR(H159="",G159="",F159=""),"",IF(H159&lt;=F159,MAX(0,ROUNDUP(G159-H159,0)),0))</f>
        <v/>
      </c>
      <c r="K159" s="27" t="n"/>
      <c r="L159" s="24">
        <f>IF(OR(J159="",K159=""),"",J159*K159)</f>
        <v/>
      </c>
      <c r="M159" s="26" t="n"/>
      <c r="N159" s="22">
        <f>IF(OR(M159="",J159=""),"",M159-J159)</f>
        <v/>
      </c>
      <c r="O159" s="25" t="n"/>
    </row>
    <row r="160">
      <c r="A160" s="25" t="n"/>
      <c r="B160" s="25" t="n"/>
      <c r="C160" s="25" t="n"/>
      <c r="D160" s="25" t="n"/>
      <c r="E160" s="25" t="n"/>
      <c r="F160" s="26" t="n"/>
      <c r="G160" s="26" t="n"/>
      <c r="H160" s="26" t="n"/>
      <c r="I160" s="21">
        <f>IF(OR(H160="",F160=""),"",IF(H160&lt;=F160,"bestellen",""))</f>
        <v/>
      </c>
      <c r="J160" s="22">
        <f>IF(OR(H160="",G160="",F160=""),"",IF(H160&lt;=F160,MAX(0,ROUNDUP(G160-H160,0)),0))</f>
        <v/>
      </c>
      <c r="K160" s="27" t="n"/>
      <c r="L160" s="24">
        <f>IF(OR(J160="",K160=""),"",J160*K160)</f>
        <v/>
      </c>
      <c r="M160" s="26" t="n"/>
      <c r="N160" s="22">
        <f>IF(OR(M160="",J160=""),"",M160-J160)</f>
        <v/>
      </c>
      <c r="O160" s="25" t="n"/>
    </row>
    <row r="161">
      <c r="A161" s="25" t="n"/>
      <c r="B161" s="25" t="n"/>
      <c r="C161" s="25" t="n"/>
      <c r="D161" s="25" t="n"/>
      <c r="E161" s="25" t="n"/>
      <c r="F161" s="26" t="n"/>
      <c r="G161" s="26" t="n"/>
      <c r="H161" s="26" t="n"/>
      <c r="I161" s="21">
        <f>IF(OR(H161="",F161=""),"",IF(H161&lt;=F161,"bestellen",""))</f>
        <v/>
      </c>
      <c r="J161" s="22">
        <f>IF(OR(H161="",G161="",F161=""),"",IF(H161&lt;=F161,MAX(0,ROUNDUP(G161-H161,0)),0))</f>
        <v/>
      </c>
      <c r="K161" s="27" t="n"/>
      <c r="L161" s="24">
        <f>IF(OR(J161="",K161=""),"",J161*K161)</f>
        <v/>
      </c>
      <c r="M161" s="26" t="n"/>
      <c r="N161" s="22">
        <f>IF(OR(M161="",J161=""),"",M161-J161)</f>
        <v/>
      </c>
      <c r="O161" s="25" t="n"/>
    </row>
    <row r="162">
      <c r="A162" s="25" t="n"/>
      <c r="B162" s="25" t="n"/>
      <c r="C162" s="25" t="n"/>
      <c r="D162" s="25" t="n"/>
      <c r="E162" s="25" t="n"/>
      <c r="F162" s="26" t="n"/>
      <c r="G162" s="26" t="n"/>
      <c r="H162" s="26" t="n"/>
      <c r="I162" s="21">
        <f>IF(OR(H162="",F162=""),"",IF(H162&lt;=F162,"bestellen",""))</f>
        <v/>
      </c>
      <c r="J162" s="22">
        <f>IF(OR(H162="",G162="",F162=""),"",IF(H162&lt;=F162,MAX(0,ROUNDUP(G162-H162,0)),0))</f>
        <v/>
      </c>
      <c r="K162" s="27" t="n"/>
      <c r="L162" s="24">
        <f>IF(OR(J162="",K162=""),"",J162*K162)</f>
        <v/>
      </c>
      <c r="M162" s="26" t="n"/>
      <c r="N162" s="22">
        <f>IF(OR(M162="",J162=""),"",M162-J162)</f>
        <v/>
      </c>
      <c r="O162" s="25" t="n"/>
    </row>
    <row r="163">
      <c r="A163" s="25" t="n"/>
      <c r="B163" s="25" t="n"/>
      <c r="C163" s="25" t="n"/>
      <c r="D163" s="25" t="n"/>
      <c r="E163" s="25" t="n"/>
      <c r="F163" s="26" t="n"/>
      <c r="G163" s="26" t="n"/>
      <c r="H163" s="26" t="n"/>
      <c r="I163" s="21">
        <f>IF(OR(H163="",F163=""),"",IF(H163&lt;=F163,"bestellen",""))</f>
        <v/>
      </c>
      <c r="J163" s="22">
        <f>IF(OR(H163="",G163="",F163=""),"",IF(H163&lt;=F163,MAX(0,ROUNDUP(G163-H163,0)),0))</f>
        <v/>
      </c>
      <c r="K163" s="27" t="n"/>
      <c r="L163" s="24">
        <f>IF(OR(J163="",K163=""),"",J163*K163)</f>
        <v/>
      </c>
      <c r="M163" s="26" t="n"/>
      <c r="N163" s="22">
        <f>IF(OR(M163="",J163=""),"",M163-J163)</f>
        <v/>
      </c>
      <c r="O163" s="25" t="n"/>
    </row>
    <row r="164">
      <c r="A164" s="25" t="n"/>
      <c r="B164" s="25" t="n"/>
      <c r="C164" s="25" t="n"/>
      <c r="D164" s="25" t="n"/>
      <c r="E164" s="25" t="n"/>
      <c r="F164" s="26" t="n"/>
      <c r="G164" s="26" t="n"/>
      <c r="H164" s="26" t="n"/>
      <c r="I164" s="21">
        <f>IF(OR(H164="",F164=""),"",IF(H164&lt;=F164,"bestellen",""))</f>
        <v/>
      </c>
      <c r="J164" s="22">
        <f>IF(OR(H164="",G164="",F164=""),"",IF(H164&lt;=F164,MAX(0,ROUNDUP(G164-H164,0)),0))</f>
        <v/>
      </c>
      <c r="K164" s="27" t="n"/>
      <c r="L164" s="24">
        <f>IF(OR(J164="",K164=""),"",J164*K164)</f>
        <v/>
      </c>
      <c r="M164" s="26" t="n"/>
      <c r="N164" s="22">
        <f>IF(OR(M164="",J164=""),"",M164-J164)</f>
        <v/>
      </c>
      <c r="O164" s="25" t="n"/>
    </row>
    <row r="165">
      <c r="A165" s="25" t="n"/>
      <c r="B165" s="25" t="n"/>
      <c r="C165" s="25" t="n"/>
      <c r="D165" s="25" t="n"/>
      <c r="E165" s="25" t="n"/>
      <c r="F165" s="26" t="n"/>
      <c r="G165" s="26" t="n"/>
      <c r="H165" s="26" t="n"/>
      <c r="I165" s="21">
        <f>IF(OR(H165="",F165=""),"",IF(H165&lt;=F165,"bestellen",""))</f>
        <v/>
      </c>
      <c r="J165" s="22">
        <f>IF(OR(H165="",G165="",F165=""),"",IF(H165&lt;=F165,MAX(0,ROUNDUP(G165-H165,0)),0))</f>
        <v/>
      </c>
      <c r="K165" s="27" t="n"/>
      <c r="L165" s="24">
        <f>IF(OR(J165="",K165=""),"",J165*K165)</f>
        <v/>
      </c>
      <c r="M165" s="26" t="n"/>
      <c r="N165" s="22">
        <f>IF(OR(M165="",J165=""),"",M165-J165)</f>
        <v/>
      </c>
      <c r="O165" s="25" t="n"/>
    </row>
    <row r="166">
      <c r="A166" s="25" t="n"/>
      <c r="B166" s="25" t="n"/>
      <c r="C166" s="25" t="n"/>
      <c r="D166" s="25" t="n"/>
      <c r="E166" s="25" t="n"/>
      <c r="F166" s="26" t="n"/>
      <c r="G166" s="26" t="n"/>
      <c r="H166" s="26" t="n"/>
      <c r="I166" s="21">
        <f>IF(OR(H166="",F166=""),"",IF(H166&lt;=F166,"bestellen",""))</f>
        <v/>
      </c>
      <c r="J166" s="22">
        <f>IF(OR(H166="",G166="",F166=""),"",IF(H166&lt;=F166,MAX(0,ROUNDUP(G166-H166,0)),0))</f>
        <v/>
      </c>
      <c r="K166" s="27" t="n"/>
      <c r="L166" s="24">
        <f>IF(OR(J166="",K166=""),"",J166*K166)</f>
        <v/>
      </c>
      <c r="M166" s="26" t="n"/>
      <c r="N166" s="22">
        <f>IF(OR(M166="",J166=""),"",M166-J166)</f>
        <v/>
      </c>
      <c r="O166" s="25" t="n"/>
    </row>
    <row r="167">
      <c r="A167" s="25" t="n"/>
      <c r="B167" s="25" t="n"/>
      <c r="C167" s="25" t="n"/>
      <c r="D167" s="25" t="n"/>
      <c r="E167" s="25" t="n"/>
      <c r="F167" s="26" t="n"/>
      <c r="G167" s="26" t="n"/>
      <c r="H167" s="26" t="n"/>
      <c r="I167" s="21">
        <f>IF(OR(H167="",F167=""),"",IF(H167&lt;=F167,"bestellen",""))</f>
        <v/>
      </c>
      <c r="J167" s="22">
        <f>IF(OR(H167="",G167="",F167=""),"",IF(H167&lt;=F167,MAX(0,ROUNDUP(G167-H167,0)),0))</f>
        <v/>
      </c>
      <c r="K167" s="27" t="n"/>
      <c r="L167" s="24">
        <f>IF(OR(J167="",K167=""),"",J167*K167)</f>
        <v/>
      </c>
      <c r="M167" s="26" t="n"/>
      <c r="N167" s="22">
        <f>IF(OR(M167="",J167=""),"",M167-J167)</f>
        <v/>
      </c>
      <c r="O167" s="25" t="n"/>
    </row>
    <row r="168">
      <c r="A168" s="25" t="n"/>
      <c r="B168" s="25" t="n"/>
      <c r="C168" s="25" t="n"/>
      <c r="D168" s="25" t="n"/>
      <c r="E168" s="25" t="n"/>
      <c r="F168" s="26" t="n"/>
      <c r="G168" s="26" t="n"/>
      <c r="H168" s="26" t="n"/>
      <c r="I168" s="21">
        <f>IF(OR(H168="",F168=""),"",IF(H168&lt;=F168,"bestellen",""))</f>
        <v/>
      </c>
      <c r="J168" s="22">
        <f>IF(OR(H168="",G168="",F168=""),"",IF(H168&lt;=F168,MAX(0,ROUNDUP(G168-H168,0)),0))</f>
        <v/>
      </c>
      <c r="K168" s="27" t="n"/>
      <c r="L168" s="24">
        <f>IF(OR(J168="",K168=""),"",J168*K168)</f>
        <v/>
      </c>
      <c r="M168" s="26" t="n"/>
      <c r="N168" s="22">
        <f>IF(OR(M168="",J168=""),"",M168-J168)</f>
        <v/>
      </c>
      <c r="O168" s="25" t="n"/>
    </row>
    <row r="169">
      <c r="A169" s="25" t="n"/>
      <c r="B169" s="25" t="n"/>
      <c r="C169" s="25" t="n"/>
      <c r="D169" s="25" t="n"/>
      <c r="E169" s="25" t="n"/>
      <c r="F169" s="26" t="n"/>
      <c r="G169" s="26" t="n"/>
      <c r="H169" s="26" t="n"/>
      <c r="I169" s="21">
        <f>IF(OR(H169="",F169=""),"",IF(H169&lt;=F169,"bestellen",""))</f>
        <v/>
      </c>
      <c r="J169" s="22">
        <f>IF(OR(H169="",G169="",F169=""),"",IF(H169&lt;=F169,MAX(0,ROUNDUP(G169-H169,0)),0))</f>
        <v/>
      </c>
      <c r="K169" s="27" t="n"/>
      <c r="L169" s="24">
        <f>IF(OR(J169="",K169=""),"",J169*K169)</f>
        <v/>
      </c>
      <c r="M169" s="26" t="n"/>
      <c r="N169" s="22">
        <f>IF(OR(M169="",J169=""),"",M169-J169)</f>
        <v/>
      </c>
      <c r="O169" s="25" t="n"/>
    </row>
    <row r="170">
      <c r="A170" s="25" t="n"/>
      <c r="B170" s="25" t="n"/>
      <c r="C170" s="25" t="n"/>
      <c r="D170" s="25" t="n"/>
      <c r="E170" s="25" t="n"/>
      <c r="F170" s="26" t="n"/>
      <c r="G170" s="26" t="n"/>
      <c r="H170" s="26" t="n"/>
      <c r="I170" s="21">
        <f>IF(OR(H170="",F170=""),"",IF(H170&lt;=F170,"bestellen",""))</f>
        <v/>
      </c>
      <c r="J170" s="22">
        <f>IF(OR(H170="",G170="",F170=""),"",IF(H170&lt;=F170,MAX(0,ROUNDUP(G170-H170,0)),0))</f>
        <v/>
      </c>
      <c r="K170" s="27" t="n"/>
      <c r="L170" s="24">
        <f>IF(OR(J170="",K170=""),"",J170*K170)</f>
        <v/>
      </c>
      <c r="M170" s="26" t="n"/>
      <c r="N170" s="22">
        <f>IF(OR(M170="",J170=""),"",M170-J170)</f>
        <v/>
      </c>
      <c r="O170" s="25" t="n"/>
    </row>
    <row r="171">
      <c r="A171" s="25" t="n"/>
      <c r="B171" s="25" t="n"/>
      <c r="C171" s="25" t="n"/>
      <c r="D171" s="25" t="n"/>
      <c r="E171" s="25" t="n"/>
      <c r="F171" s="26" t="n"/>
      <c r="G171" s="26" t="n"/>
      <c r="H171" s="26" t="n"/>
      <c r="I171" s="21">
        <f>IF(OR(H171="",F171=""),"",IF(H171&lt;=F171,"bestellen",""))</f>
        <v/>
      </c>
      <c r="J171" s="22">
        <f>IF(OR(H171="",G171="",F171=""),"",IF(H171&lt;=F171,MAX(0,ROUNDUP(G171-H171,0)),0))</f>
        <v/>
      </c>
      <c r="K171" s="27" t="n"/>
      <c r="L171" s="24">
        <f>IF(OR(J171="",K171=""),"",J171*K171)</f>
        <v/>
      </c>
      <c r="M171" s="26" t="n"/>
      <c r="N171" s="22">
        <f>IF(OR(M171="",J171=""),"",M171-J171)</f>
        <v/>
      </c>
      <c r="O171" s="25" t="n"/>
    </row>
    <row r="172">
      <c r="A172" s="25" t="n"/>
      <c r="B172" s="25" t="n"/>
      <c r="C172" s="25" t="n"/>
      <c r="D172" s="25" t="n"/>
      <c r="E172" s="25" t="n"/>
      <c r="F172" s="26" t="n"/>
      <c r="G172" s="26" t="n"/>
      <c r="H172" s="26" t="n"/>
      <c r="I172" s="21">
        <f>IF(OR(H172="",F172=""),"",IF(H172&lt;=F172,"bestellen",""))</f>
        <v/>
      </c>
      <c r="J172" s="22">
        <f>IF(OR(H172="",G172="",F172=""),"",IF(H172&lt;=F172,MAX(0,ROUNDUP(G172-H172,0)),0))</f>
        <v/>
      </c>
      <c r="K172" s="27" t="n"/>
      <c r="L172" s="24">
        <f>IF(OR(J172="",K172=""),"",J172*K172)</f>
        <v/>
      </c>
      <c r="M172" s="26" t="n"/>
      <c r="N172" s="22">
        <f>IF(OR(M172="",J172=""),"",M172-J172)</f>
        <v/>
      </c>
      <c r="O172" s="25" t="n"/>
    </row>
    <row r="173">
      <c r="A173" s="25" t="n"/>
      <c r="B173" s="25" t="n"/>
      <c r="C173" s="25" t="n"/>
      <c r="D173" s="25" t="n"/>
      <c r="E173" s="25" t="n"/>
      <c r="F173" s="26" t="n"/>
      <c r="G173" s="26" t="n"/>
      <c r="H173" s="26" t="n"/>
      <c r="I173" s="21">
        <f>IF(OR(H173="",F173=""),"",IF(H173&lt;=F173,"bestellen",""))</f>
        <v/>
      </c>
      <c r="J173" s="22">
        <f>IF(OR(H173="",G173="",F173=""),"",IF(H173&lt;=F173,MAX(0,ROUNDUP(G173-H173,0)),0))</f>
        <v/>
      </c>
      <c r="K173" s="27" t="n"/>
      <c r="L173" s="24">
        <f>IF(OR(J173="",K173=""),"",J173*K173)</f>
        <v/>
      </c>
      <c r="M173" s="26" t="n"/>
      <c r="N173" s="22">
        <f>IF(OR(M173="",J173=""),"",M173-J173)</f>
        <v/>
      </c>
      <c r="O173" s="25" t="n"/>
    </row>
    <row r="174">
      <c r="A174" s="25" t="n"/>
      <c r="B174" s="25" t="n"/>
      <c r="C174" s="25" t="n"/>
      <c r="D174" s="25" t="n"/>
      <c r="E174" s="25" t="n"/>
      <c r="F174" s="26" t="n"/>
      <c r="G174" s="26" t="n"/>
      <c r="H174" s="26" t="n"/>
      <c r="I174" s="21">
        <f>IF(OR(H174="",F174=""),"",IF(H174&lt;=F174,"bestellen",""))</f>
        <v/>
      </c>
      <c r="J174" s="22">
        <f>IF(OR(H174="",G174="",F174=""),"",IF(H174&lt;=F174,MAX(0,ROUNDUP(G174-H174,0)),0))</f>
        <v/>
      </c>
      <c r="K174" s="27" t="n"/>
      <c r="L174" s="24">
        <f>IF(OR(J174="",K174=""),"",J174*K174)</f>
        <v/>
      </c>
      <c r="M174" s="26" t="n"/>
      <c r="N174" s="22">
        <f>IF(OR(M174="",J174=""),"",M174-J174)</f>
        <v/>
      </c>
      <c r="O174" s="25" t="n"/>
    </row>
    <row r="175">
      <c r="A175" s="25" t="n"/>
      <c r="B175" s="25" t="n"/>
      <c r="C175" s="25" t="n"/>
      <c r="D175" s="25" t="n"/>
      <c r="E175" s="25" t="n"/>
      <c r="F175" s="26" t="n"/>
      <c r="G175" s="26" t="n"/>
      <c r="H175" s="26" t="n"/>
      <c r="I175" s="21">
        <f>IF(OR(H175="",F175=""),"",IF(H175&lt;=F175,"bestellen",""))</f>
        <v/>
      </c>
      <c r="J175" s="22">
        <f>IF(OR(H175="",G175="",F175=""),"",IF(H175&lt;=F175,MAX(0,ROUNDUP(G175-H175,0)),0))</f>
        <v/>
      </c>
      <c r="K175" s="27" t="n"/>
      <c r="L175" s="24">
        <f>IF(OR(J175="",K175=""),"",J175*K175)</f>
        <v/>
      </c>
      <c r="M175" s="26" t="n"/>
      <c r="N175" s="22">
        <f>IF(OR(M175="",J175=""),"",M175-J175)</f>
        <v/>
      </c>
      <c r="O175" s="25" t="n"/>
    </row>
    <row r="176">
      <c r="A176" s="25" t="n"/>
      <c r="B176" s="25" t="n"/>
      <c r="C176" s="25" t="n"/>
      <c r="D176" s="25" t="n"/>
      <c r="E176" s="25" t="n"/>
      <c r="F176" s="26" t="n"/>
      <c r="G176" s="26" t="n"/>
      <c r="H176" s="26" t="n"/>
      <c r="I176" s="21">
        <f>IF(OR(H176="",F176=""),"",IF(H176&lt;=F176,"bestellen",""))</f>
        <v/>
      </c>
      <c r="J176" s="22">
        <f>IF(OR(H176="",G176="",F176=""),"",IF(H176&lt;=F176,MAX(0,ROUNDUP(G176-H176,0)),0))</f>
        <v/>
      </c>
      <c r="K176" s="27" t="n"/>
      <c r="L176" s="24">
        <f>IF(OR(J176="",K176=""),"",J176*K176)</f>
        <v/>
      </c>
      <c r="M176" s="26" t="n"/>
      <c r="N176" s="22">
        <f>IF(OR(M176="",J176=""),"",M176-J176)</f>
        <v/>
      </c>
      <c r="O176" s="25" t="n"/>
    </row>
    <row r="177">
      <c r="A177" s="25" t="n"/>
      <c r="B177" s="25" t="n"/>
      <c r="C177" s="25" t="n"/>
      <c r="D177" s="25" t="n"/>
      <c r="E177" s="25" t="n"/>
      <c r="F177" s="26" t="n"/>
      <c r="G177" s="26" t="n"/>
      <c r="H177" s="26" t="n"/>
      <c r="I177" s="21">
        <f>IF(OR(H177="",F177=""),"",IF(H177&lt;=F177,"bestellen",""))</f>
        <v/>
      </c>
      <c r="J177" s="22">
        <f>IF(OR(H177="",G177="",F177=""),"",IF(H177&lt;=F177,MAX(0,ROUNDUP(G177-H177,0)),0))</f>
        <v/>
      </c>
      <c r="K177" s="27" t="n"/>
      <c r="L177" s="24">
        <f>IF(OR(J177="",K177=""),"",J177*K177)</f>
        <v/>
      </c>
      <c r="M177" s="26" t="n"/>
      <c r="N177" s="22">
        <f>IF(OR(M177="",J177=""),"",M177-J177)</f>
        <v/>
      </c>
      <c r="O177" s="25" t="n"/>
    </row>
    <row r="178">
      <c r="A178" s="25" t="n"/>
      <c r="B178" s="25" t="n"/>
      <c r="C178" s="25" t="n"/>
      <c r="D178" s="25" t="n"/>
      <c r="E178" s="25" t="n"/>
      <c r="F178" s="26" t="n"/>
      <c r="G178" s="26" t="n"/>
      <c r="H178" s="26" t="n"/>
      <c r="I178" s="21">
        <f>IF(OR(H178="",F178=""),"",IF(H178&lt;=F178,"bestellen",""))</f>
        <v/>
      </c>
      <c r="J178" s="22">
        <f>IF(OR(H178="",G178="",F178=""),"",IF(H178&lt;=F178,MAX(0,ROUNDUP(G178-H178,0)),0))</f>
        <v/>
      </c>
      <c r="K178" s="27" t="n"/>
      <c r="L178" s="24">
        <f>IF(OR(J178="",K178=""),"",J178*K178)</f>
        <v/>
      </c>
      <c r="M178" s="26" t="n"/>
      <c r="N178" s="22">
        <f>IF(OR(M178="",J178=""),"",M178-J178)</f>
        <v/>
      </c>
      <c r="O178" s="25" t="n"/>
    </row>
    <row r="179">
      <c r="A179" s="25" t="n"/>
      <c r="B179" s="25" t="n"/>
      <c r="C179" s="25" t="n"/>
      <c r="D179" s="25" t="n"/>
      <c r="E179" s="25" t="n"/>
      <c r="F179" s="26" t="n"/>
      <c r="G179" s="26" t="n"/>
      <c r="H179" s="26" t="n"/>
      <c r="I179" s="21">
        <f>IF(OR(H179="",F179=""),"",IF(H179&lt;=F179,"bestellen",""))</f>
        <v/>
      </c>
      <c r="J179" s="22">
        <f>IF(OR(H179="",G179="",F179=""),"",IF(H179&lt;=F179,MAX(0,ROUNDUP(G179-H179,0)),0))</f>
        <v/>
      </c>
      <c r="K179" s="27" t="n"/>
      <c r="L179" s="24">
        <f>IF(OR(J179="",K179=""),"",J179*K179)</f>
        <v/>
      </c>
      <c r="M179" s="26" t="n"/>
      <c r="N179" s="22">
        <f>IF(OR(M179="",J179=""),"",M179-J179)</f>
        <v/>
      </c>
      <c r="O179" s="25" t="n"/>
    </row>
    <row r="180">
      <c r="A180" s="25" t="n"/>
      <c r="B180" s="25" t="n"/>
      <c r="C180" s="25" t="n"/>
      <c r="D180" s="25" t="n"/>
      <c r="E180" s="25" t="n"/>
      <c r="F180" s="26" t="n"/>
      <c r="G180" s="26" t="n"/>
      <c r="H180" s="26" t="n"/>
      <c r="I180" s="21">
        <f>IF(OR(H180="",F180=""),"",IF(H180&lt;=F180,"bestellen",""))</f>
        <v/>
      </c>
      <c r="J180" s="22">
        <f>IF(OR(H180="",G180="",F180=""),"",IF(H180&lt;=F180,MAX(0,ROUNDUP(G180-H180,0)),0))</f>
        <v/>
      </c>
      <c r="K180" s="27" t="n"/>
      <c r="L180" s="24">
        <f>IF(OR(J180="",K180=""),"",J180*K180)</f>
        <v/>
      </c>
      <c r="M180" s="26" t="n"/>
      <c r="N180" s="22">
        <f>IF(OR(M180="",J180=""),"",M180-J180)</f>
        <v/>
      </c>
      <c r="O180" s="25" t="n"/>
    </row>
    <row r="181">
      <c r="A181" s="25" t="n"/>
      <c r="B181" s="25" t="n"/>
      <c r="C181" s="25" t="n"/>
      <c r="D181" s="25" t="n"/>
      <c r="E181" s="25" t="n"/>
      <c r="F181" s="26" t="n"/>
      <c r="G181" s="26" t="n"/>
      <c r="H181" s="26" t="n"/>
      <c r="I181" s="21">
        <f>IF(OR(H181="",F181=""),"",IF(H181&lt;=F181,"bestellen",""))</f>
        <v/>
      </c>
      <c r="J181" s="22">
        <f>IF(OR(H181="",G181="",F181=""),"",IF(H181&lt;=F181,MAX(0,ROUNDUP(G181-H181,0)),0))</f>
        <v/>
      </c>
      <c r="K181" s="27" t="n"/>
      <c r="L181" s="24">
        <f>IF(OR(J181="",K181=""),"",J181*K181)</f>
        <v/>
      </c>
      <c r="M181" s="26" t="n"/>
      <c r="N181" s="22">
        <f>IF(OR(M181="",J181=""),"",M181-J181)</f>
        <v/>
      </c>
      <c r="O181" s="25" t="n"/>
    </row>
    <row r="182">
      <c r="A182" s="25" t="n"/>
      <c r="B182" s="25" t="n"/>
      <c r="C182" s="25" t="n"/>
      <c r="D182" s="25" t="n"/>
      <c r="E182" s="25" t="n"/>
      <c r="F182" s="26" t="n"/>
      <c r="G182" s="26" t="n"/>
      <c r="H182" s="26" t="n"/>
      <c r="I182" s="21">
        <f>IF(OR(H182="",F182=""),"",IF(H182&lt;=F182,"bestellen",""))</f>
        <v/>
      </c>
      <c r="J182" s="22">
        <f>IF(OR(H182="",G182="",F182=""),"",IF(H182&lt;=F182,MAX(0,ROUNDUP(G182-H182,0)),0))</f>
        <v/>
      </c>
      <c r="K182" s="27" t="n"/>
      <c r="L182" s="24">
        <f>IF(OR(J182="",K182=""),"",J182*K182)</f>
        <v/>
      </c>
      <c r="M182" s="26" t="n"/>
      <c r="N182" s="22">
        <f>IF(OR(M182="",J182=""),"",M182-J182)</f>
        <v/>
      </c>
      <c r="O182" s="25" t="n"/>
    </row>
    <row r="183">
      <c r="A183" s="25" t="n"/>
      <c r="B183" s="25" t="n"/>
      <c r="C183" s="25" t="n"/>
      <c r="D183" s="25" t="n"/>
      <c r="E183" s="25" t="n"/>
      <c r="F183" s="26" t="n"/>
      <c r="G183" s="26" t="n"/>
      <c r="H183" s="26" t="n"/>
      <c r="I183" s="21">
        <f>IF(OR(H183="",F183=""),"",IF(H183&lt;=F183,"bestellen",""))</f>
        <v/>
      </c>
      <c r="J183" s="22">
        <f>IF(OR(H183="",G183="",F183=""),"",IF(H183&lt;=F183,MAX(0,ROUNDUP(G183-H183,0)),0))</f>
        <v/>
      </c>
      <c r="K183" s="27" t="n"/>
      <c r="L183" s="24">
        <f>IF(OR(J183="",K183=""),"",J183*K183)</f>
        <v/>
      </c>
      <c r="M183" s="26" t="n"/>
      <c r="N183" s="22">
        <f>IF(OR(M183="",J183=""),"",M183-J183)</f>
        <v/>
      </c>
      <c r="O183" s="25" t="n"/>
    </row>
    <row r="184">
      <c r="A184" s="25" t="n"/>
      <c r="B184" s="25" t="n"/>
      <c r="C184" s="25" t="n"/>
      <c r="D184" s="25" t="n"/>
      <c r="E184" s="25" t="n"/>
      <c r="F184" s="26" t="n"/>
      <c r="G184" s="26" t="n"/>
      <c r="H184" s="26" t="n"/>
      <c r="I184" s="21">
        <f>IF(OR(H184="",F184=""),"",IF(H184&lt;=F184,"bestellen",""))</f>
        <v/>
      </c>
      <c r="J184" s="22">
        <f>IF(OR(H184="",G184="",F184=""),"",IF(H184&lt;=F184,MAX(0,ROUNDUP(G184-H184,0)),0))</f>
        <v/>
      </c>
      <c r="K184" s="27" t="n"/>
      <c r="L184" s="24">
        <f>IF(OR(J184="",K184=""),"",J184*K184)</f>
        <v/>
      </c>
      <c r="M184" s="26" t="n"/>
      <c r="N184" s="22">
        <f>IF(OR(M184="",J184=""),"",M184-J184)</f>
        <v/>
      </c>
      <c r="O184" s="25" t="n"/>
    </row>
    <row r="185">
      <c r="A185" s="25" t="n"/>
      <c r="B185" s="25" t="n"/>
      <c r="C185" s="25" t="n"/>
      <c r="D185" s="25" t="n"/>
      <c r="E185" s="25" t="n"/>
      <c r="F185" s="26" t="n"/>
      <c r="G185" s="26" t="n"/>
      <c r="H185" s="26" t="n"/>
      <c r="I185" s="21">
        <f>IF(OR(H185="",F185=""),"",IF(H185&lt;=F185,"bestellen",""))</f>
        <v/>
      </c>
      <c r="J185" s="22">
        <f>IF(OR(H185="",G185="",F185=""),"",IF(H185&lt;=F185,MAX(0,ROUNDUP(G185-H185,0)),0))</f>
        <v/>
      </c>
      <c r="K185" s="27" t="n"/>
      <c r="L185" s="24">
        <f>IF(OR(J185="",K185=""),"",J185*K185)</f>
        <v/>
      </c>
      <c r="M185" s="26" t="n"/>
      <c r="N185" s="22">
        <f>IF(OR(M185="",J185=""),"",M185-J185)</f>
        <v/>
      </c>
      <c r="O185" s="25" t="n"/>
    </row>
    <row r="186">
      <c r="A186" s="25" t="n"/>
      <c r="B186" s="25" t="n"/>
      <c r="C186" s="25" t="n"/>
      <c r="D186" s="25" t="n"/>
      <c r="E186" s="25" t="n"/>
      <c r="F186" s="26" t="n"/>
      <c r="G186" s="26" t="n"/>
      <c r="H186" s="26" t="n"/>
      <c r="I186" s="21">
        <f>IF(OR(H186="",F186=""),"",IF(H186&lt;=F186,"bestellen",""))</f>
        <v/>
      </c>
      <c r="J186" s="22">
        <f>IF(OR(H186="",G186="",F186=""),"",IF(H186&lt;=F186,MAX(0,ROUNDUP(G186-H186,0)),0))</f>
        <v/>
      </c>
      <c r="K186" s="27" t="n"/>
      <c r="L186" s="24">
        <f>IF(OR(J186="",K186=""),"",J186*K186)</f>
        <v/>
      </c>
      <c r="M186" s="26" t="n"/>
      <c r="N186" s="22">
        <f>IF(OR(M186="",J186=""),"",M186-J186)</f>
        <v/>
      </c>
      <c r="O186" s="25" t="n"/>
    </row>
    <row r="187">
      <c r="A187" s="25" t="n"/>
      <c r="B187" s="25" t="n"/>
      <c r="C187" s="25" t="n"/>
      <c r="D187" s="25" t="n"/>
      <c r="E187" s="25" t="n"/>
      <c r="F187" s="26" t="n"/>
      <c r="G187" s="26" t="n"/>
      <c r="H187" s="26" t="n"/>
      <c r="I187" s="21">
        <f>IF(OR(H187="",F187=""),"",IF(H187&lt;=F187,"bestellen",""))</f>
        <v/>
      </c>
      <c r="J187" s="22">
        <f>IF(OR(H187="",G187="",F187=""),"",IF(H187&lt;=F187,MAX(0,ROUNDUP(G187-H187,0)),0))</f>
        <v/>
      </c>
      <c r="K187" s="27" t="n"/>
      <c r="L187" s="24">
        <f>IF(OR(J187="",K187=""),"",J187*K187)</f>
        <v/>
      </c>
      <c r="M187" s="26" t="n"/>
      <c r="N187" s="22">
        <f>IF(OR(M187="",J187=""),"",M187-J187)</f>
        <v/>
      </c>
      <c r="O187" s="25" t="n"/>
    </row>
    <row r="188">
      <c r="A188" s="25" t="n"/>
      <c r="B188" s="25" t="n"/>
      <c r="C188" s="25" t="n"/>
      <c r="D188" s="25" t="n"/>
      <c r="E188" s="25" t="n"/>
      <c r="F188" s="26" t="n"/>
      <c r="G188" s="26" t="n"/>
      <c r="H188" s="26" t="n"/>
      <c r="I188" s="21">
        <f>IF(OR(H188="",F188=""),"",IF(H188&lt;=F188,"bestellen",""))</f>
        <v/>
      </c>
      <c r="J188" s="22">
        <f>IF(OR(H188="",G188="",F188=""),"",IF(H188&lt;=F188,MAX(0,ROUNDUP(G188-H188,0)),0))</f>
        <v/>
      </c>
      <c r="K188" s="27" t="n"/>
      <c r="L188" s="24">
        <f>IF(OR(J188="",K188=""),"",J188*K188)</f>
        <v/>
      </c>
      <c r="M188" s="26" t="n"/>
      <c r="N188" s="22">
        <f>IF(OR(M188="",J188=""),"",M188-J188)</f>
        <v/>
      </c>
      <c r="O188" s="25" t="n"/>
    </row>
    <row r="189">
      <c r="A189" s="25" t="n"/>
      <c r="B189" s="25" t="n"/>
      <c r="C189" s="25" t="n"/>
      <c r="D189" s="25" t="n"/>
      <c r="E189" s="25" t="n"/>
      <c r="F189" s="26" t="n"/>
      <c r="G189" s="26" t="n"/>
      <c r="H189" s="26" t="n"/>
      <c r="I189" s="21">
        <f>IF(OR(H189="",F189=""),"",IF(H189&lt;=F189,"bestellen",""))</f>
        <v/>
      </c>
      <c r="J189" s="22">
        <f>IF(OR(H189="",G189="",F189=""),"",IF(H189&lt;=F189,MAX(0,ROUNDUP(G189-H189,0)),0))</f>
        <v/>
      </c>
      <c r="K189" s="27" t="n"/>
      <c r="L189" s="24">
        <f>IF(OR(J189="",K189=""),"",J189*K189)</f>
        <v/>
      </c>
      <c r="M189" s="26" t="n"/>
      <c r="N189" s="22">
        <f>IF(OR(M189="",J189=""),"",M189-J189)</f>
        <v/>
      </c>
      <c r="O189" s="25" t="n"/>
    </row>
    <row r="190">
      <c r="A190" s="25" t="n"/>
      <c r="B190" s="25" t="n"/>
      <c r="C190" s="25" t="n"/>
      <c r="D190" s="25" t="n"/>
      <c r="E190" s="25" t="n"/>
      <c r="F190" s="26" t="n"/>
      <c r="G190" s="26" t="n"/>
      <c r="H190" s="26" t="n"/>
      <c r="I190" s="21">
        <f>IF(OR(H190="",F190=""),"",IF(H190&lt;=F190,"bestellen",""))</f>
        <v/>
      </c>
      <c r="J190" s="22">
        <f>IF(OR(H190="",G190="",F190=""),"",IF(H190&lt;=F190,MAX(0,ROUNDUP(G190-H190,0)),0))</f>
        <v/>
      </c>
      <c r="K190" s="27" t="n"/>
      <c r="L190" s="24">
        <f>IF(OR(J190="",K190=""),"",J190*K190)</f>
        <v/>
      </c>
      <c r="M190" s="26" t="n"/>
      <c r="N190" s="22">
        <f>IF(OR(M190="",J190=""),"",M190-J190)</f>
        <v/>
      </c>
      <c r="O190" s="25" t="n"/>
    </row>
    <row r="191">
      <c r="A191" s="25" t="n"/>
      <c r="B191" s="25" t="n"/>
      <c r="C191" s="25" t="n"/>
      <c r="D191" s="25" t="n"/>
      <c r="E191" s="25" t="n"/>
      <c r="F191" s="26" t="n"/>
      <c r="G191" s="26" t="n"/>
      <c r="H191" s="26" t="n"/>
      <c r="I191" s="21">
        <f>IF(OR(H191="",F191=""),"",IF(H191&lt;=F191,"bestellen",""))</f>
        <v/>
      </c>
      <c r="J191" s="22">
        <f>IF(OR(H191="",G191="",F191=""),"",IF(H191&lt;=F191,MAX(0,ROUNDUP(G191-H191,0)),0))</f>
        <v/>
      </c>
      <c r="K191" s="27" t="n"/>
      <c r="L191" s="24">
        <f>IF(OR(J191="",K191=""),"",J191*K191)</f>
        <v/>
      </c>
      <c r="M191" s="26" t="n"/>
      <c r="N191" s="22">
        <f>IF(OR(M191="",J191=""),"",M191-J191)</f>
        <v/>
      </c>
      <c r="O191" s="25" t="n"/>
    </row>
    <row r="192">
      <c r="A192" s="25" t="n"/>
      <c r="B192" s="25" t="n"/>
      <c r="C192" s="25" t="n"/>
      <c r="D192" s="25" t="n"/>
      <c r="E192" s="25" t="n"/>
      <c r="F192" s="26" t="n"/>
      <c r="G192" s="26" t="n"/>
      <c r="H192" s="26" t="n"/>
      <c r="I192" s="21">
        <f>IF(OR(H192="",F192=""),"",IF(H192&lt;=F192,"bestellen",""))</f>
        <v/>
      </c>
      <c r="J192" s="22">
        <f>IF(OR(H192="",G192="",F192=""),"",IF(H192&lt;=F192,MAX(0,ROUNDUP(G192-H192,0)),0))</f>
        <v/>
      </c>
      <c r="K192" s="27" t="n"/>
      <c r="L192" s="24">
        <f>IF(OR(J192="",K192=""),"",J192*K192)</f>
        <v/>
      </c>
      <c r="M192" s="26" t="n"/>
      <c r="N192" s="22">
        <f>IF(OR(M192="",J192=""),"",M192-J192)</f>
        <v/>
      </c>
      <c r="O192" s="25" t="n"/>
    </row>
    <row r="193">
      <c r="A193" s="25" t="n"/>
      <c r="B193" s="25" t="n"/>
      <c r="C193" s="25" t="n"/>
      <c r="D193" s="25" t="n"/>
      <c r="E193" s="25" t="n"/>
      <c r="F193" s="26" t="n"/>
      <c r="G193" s="26" t="n"/>
      <c r="H193" s="26" t="n"/>
      <c r="I193" s="21">
        <f>IF(OR(H193="",F193=""),"",IF(H193&lt;=F193,"bestellen",""))</f>
        <v/>
      </c>
      <c r="J193" s="22">
        <f>IF(OR(H193="",G193="",F193=""),"",IF(H193&lt;=F193,MAX(0,ROUNDUP(G193-H193,0)),0))</f>
        <v/>
      </c>
      <c r="K193" s="27" t="n"/>
      <c r="L193" s="24">
        <f>IF(OR(J193="",K193=""),"",J193*K193)</f>
        <v/>
      </c>
      <c r="M193" s="26" t="n"/>
      <c r="N193" s="22">
        <f>IF(OR(M193="",J193=""),"",M193-J193)</f>
        <v/>
      </c>
      <c r="O193" s="25" t="n"/>
    </row>
    <row r="194">
      <c r="A194" s="25" t="n"/>
      <c r="B194" s="25" t="n"/>
      <c r="C194" s="25" t="n"/>
      <c r="D194" s="25" t="n"/>
      <c r="E194" s="25" t="n"/>
      <c r="F194" s="26" t="n"/>
      <c r="G194" s="26" t="n"/>
      <c r="H194" s="26" t="n"/>
      <c r="I194" s="21">
        <f>IF(OR(H194="",F194=""),"",IF(H194&lt;=F194,"bestellen",""))</f>
        <v/>
      </c>
      <c r="J194" s="22">
        <f>IF(OR(H194="",G194="",F194=""),"",IF(H194&lt;=F194,MAX(0,ROUNDUP(G194-H194,0)),0))</f>
        <v/>
      </c>
      <c r="K194" s="27" t="n"/>
      <c r="L194" s="24">
        <f>IF(OR(J194="",K194=""),"",J194*K194)</f>
        <v/>
      </c>
      <c r="M194" s="26" t="n"/>
      <c r="N194" s="22">
        <f>IF(OR(M194="",J194=""),"",M194-J194)</f>
        <v/>
      </c>
      <c r="O194" s="25" t="n"/>
    </row>
    <row r="195">
      <c r="A195" s="25" t="n"/>
      <c r="B195" s="25" t="n"/>
      <c r="C195" s="25" t="n"/>
      <c r="D195" s="25" t="n"/>
      <c r="E195" s="25" t="n"/>
      <c r="F195" s="26" t="n"/>
      <c r="G195" s="26" t="n"/>
      <c r="H195" s="26" t="n"/>
      <c r="I195" s="21">
        <f>IF(OR(H195="",F195=""),"",IF(H195&lt;=F195,"bestellen",""))</f>
        <v/>
      </c>
      <c r="J195" s="22">
        <f>IF(OR(H195="",G195="",F195=""),"",IF(H195&lt;=F195,MAX(0,ROUNDUP(G195-H195,0)),0))</f>
        <v/>
      </c>
      <c r="K195" s="27" t="n"/>
      <c r="L195" s="24">
        <f>IF(OR(J195="",K195=""),"",J195*K195)</f>
        <v/>
      </c>
      <c r="M195" s="26" t="n"/>
      <c r="N195" s="22">
        <f>IF(OR(M195="",J195=""),"",M195-J195)</f>
        <v/>
      </c>
      <c r="O195" s="25" t="n"/>
    </row>
    <row r="196">
      <c r="A196" s="25" t="n"/>
      <c r="B196" s="25" t="n"/>
      <c r="C196" s="25" t="n"/>
      <c r="D196" s="25" t="n"/>
      <c r="E196" s="25" t="n"/>
      <c r="F196" s="26" t="n"/>
      <c r="G196" s="26" t="n"/>
      <c r="H196" s="26" t="n"/>
      <c r="I196" s="21">
        <f>IF(OR(H196="",F196=""),"",IF(H196&lt;=F196,"bestellen",""))</f>
        <v/>
      </c>
      <c r="J196" s="22">
        <f>IF(OR(H196="",G196="",F196=""),"",IF(H196&lt;=F196,MAX(0,ROUNDUP(G196-H196,0)),0))</f>
        <v/>
      </c>
      <c r="K196" s="27" t="n"/>
      <c r="L196" s="24">
        <f>IF(OR(J196="",K196=""),"",J196*K196)</f>
        <v/>
      </c>
      <c r="M196" s="26" t="n"/>
      <c r="N196" s="22">
        <f>IF(OR(M196="",J196=""),"",M196-J196)</f>
        <v/>
      </c>
      <c r="O196" s="25" t="n"/>
    </row>
    <row r="197">
      <c r="A197" s="25" t="n"/>
      <c r="B197" s="25" t="n"/>
      <c r="C197" s="25" t="n"/>
      <c r="D197" s="25" t="n"/>
      <c r="E197" s="25" t="n"/>
      <c r="F197" s="26" t="n"/>
      <c r="G197" s="26" t="n"/>
      <c r="H197" s="26" t="n"/>
      <c r="I197" s="21">
        <f>IF(OR(H197="",F197=""),"",IF(H197&lt;=F197,"bestellen",""))</f>
        <v/>
      </c>
      <c r="J197" s="22">
        <f>IF(OR(H197="",G197="",F197=""),"",IF(H197&lt;=F197,MAX(0,ROUNDUP(G197-H197,0)),0))</f>
        <v/>
      </c>
      <c r="K197" s="27" t="n"/>
      <c r="L197" s="24">
        <f>IF(OR(J197="",K197=""),"",J197*K197)</f>
        <v/>
      </c>
      <c r="M197" s="26" t="n"/>
      <c r="N197" s="22">
        <f>IF(OR(M197="",J197=""),"",M197-J197)</f>
        <v/>
      </c>
      <c r="O197" s="25" t="n"/>
    </row>
    <row r="198">
      <c r="A198" s="25" t="n"/>
      <c r="B198" s="25" t="n"/>
      <c r="C198" s="25" t="n"/>
      <c r="D198" s="25" t="n"/>
      <c r="E198" s="25" t="n"/>
      <c r="F198" s="26" t="n"/>
      <c r="G198" s="26" t="n"/>
      <c r="H198" s="26" t="n"/>
      <c r="I198" s="21">
        <f>IF(OR(H198="",F198=""),"",IF(H198&lt;=F198,"bestellen",""))</f>
        <v/>
      </c>
      <c r="J198" s="22">
        <f>IF(OR(H198="",G198="",F198=""),"",IF(H198&lt;=F198,MAX(0,ROUNDUP(G198-H198,0)),0))</f>
        <v/>
      </c>
      <c r="K198" s="27" t="n"/>
      <c r="L198" s="24">
        <f>IF(OR(J198="",K198=""),"",J198*K198)</f>
        <v/>
      </c>
      <c r="M198" s="26" t="n"/>
      <c r="N198" s="22">
        <f>IF(OR(M198="",J198=""),"",M198-J198)</f>
        <v/>
      </c>
      <c r="O198" s="25" t="n"/>
    </row>
    <row r="199">
      <c r="A199" s="25" t="n"/>
      <c r="B199" s="25" t="n"/>
      <c r="C199" s="25" t="n"/>
      <c r="D199" s="25" t="n"/>
      <c r="E199" s="25" t="n"/>
      <c r="F199" s="26" t="n"/>
      <c r="G199" s="26" t="n"/>
      <c r="H199" s="26" t="n"/>
      <c r="I199" s="21">
        <f>IF(OR(H199="",F199=""),"",IF(H199&lt;=F199,"bestellen",""))</f>
        <v/>
      </c>
      <c r="J199" s="22">
        <f>IF(OR(H199="",G199="",F199=""),"",IF(H199&lt;=F199,MAX(0,ROUNDUP(G199-H199,0)),0))</f>
        <v/>
      </c>
      <c r="K199" s="27" t="n"/>
      <c r="L199" s="24">
        <f>IF(OR(J199="",K199=""),"",J199*K199)</f>
        <v/>
      </c>
      <c r="M199" s="26" t="n"/>
      <c r="N199" s="22">
        <f>IF(OR(M199="",J199=""),"",M199-J199)</f>
        <v/>
      </c>
      <c r="O199" s="25" t="n"/>
    </row>
    <row r="200">
      <c r="A200" s="25" t="n"/>
      <c r="B200" s="25" t="n"/>
      <c r="C200" s="25" t="n"/>
      <c r="D200" s="25" t="n"/>
      <c r="E200" s="25" t="n"/>
      <c r="F200" s="26" t="n"/>
      <c r="G200" s="26" t="n"/>
      <c r="H200" s="26" t="n"/>
      <c r="I200" s="21">
        <f>IF(OR(H200="",F200=""),"",IF(H200&lt;=F200,"bestellen",""))</f>
        <v/>
      </c>
      <c r="J200" s="22">
        <f>IF(OR(H200="",G200="",F200=""),"",IF(H200&lt;=F200,MAX(0,ROUNDUP(G200-H200,0)),0))</f>
        <v/>
      </c>
      <c r="K200" s="27" t="n"/>
      <c r="L200" s="24">
        <f>IF(OR(J200="",K200=""),"",J200*K200)</f>
        <v/>
      </c>
      <c r="M200" s="26" t="n"/>
      <c r="N200" s="22">
        <f>IF(OR(M200="",J200=""),"",M200-J200)</f>
        <v/>
      </c>
      <c r="O200" s="25" t="n"/>
    </row>
    <row r="201">
      <c r="A201" s="25" t="n"/>
      <c r="B201" s="25" t="n"/>
      <c r="C201" s="25" t="n"/>
      <c r="D201" s="25" t="n"/>
      <c r="E201" s="25" t="n"/>
      <c r="F201" s="26" t="n"/>
      <c r="G201" s="26" t="n"/>
      <c r="H201" s="26" t="n"/>
      <c r="I201" s="21">
        <f>IF(OR(H201="",F201=""),"",IF(H201&lt;=F201,"bestellen",""))</f>
        <v/>
      </c>
      <c r="J201" s="22">
        <f>IF(OR(H201="",G201="",F201=""),"",IF(H201&lt;=F201,MAX(0,ROUNDUP(G201-H201,0)),0))</f>
        <v/>
      </c>
      <c r="K201" s="27" t="n"/>
      <c r="L201" s="24">
        <f>IF(OR(J201="",K201=""),"",J201*K201)</f>
        <v/>
      </c>
      <c r="M201" s="26" t="n"/>
      <c r="N201" s="22">
        <f>IF(OR(M201="",J201=""),"",M201-J201)</f>
        <v/>
      </c>
      <c r="O201" s="25" t="n"/>
    </row>
    <row r="202">
      <c r="A202" s="25" t="n"/>
      <c r="B202" s="25" t="n"/>
      <c r="C202" s="25" t="n"/>
      <c r="D202" s="25" t="n"/>
      <c r="E202" s="25" t="n"/>
      <c r="F202" s="26" t="n"/>
      <c r="G202" s="26" t="n"/>
      <c r="H202" s="26" t="n"/>
      <c r="I202" s="21">
        <f>IF(OR(H202="",F202=""),"",IF(H202&lt;=F202,"bestellen",""))</f>
        <v/>
      </c>
      <c r="J202" s="22">
        <f>IF(OR(H202="",G202="",F202=""),"",IF(H202&lt;=F202,MAX(0,ROUNDUP(G202-H202,0)),0))</f>
        <v/>
      </c>
      <c r="K202" s="27" t="n"/>
      <c r="L202" s="24">
        <f>IF(OR(J202="",K202=""),"",J202*K202)</f>
        <v/>
      </c>
      <c r="M202" s="26" t="n"/>
      <c r="N202" s="22">
        <f>IF(OR(M202="",J202=""),"",M202-J202)</f>
        <v/>
      </c>
      <c r="O202" s="25" t="n"/>
    </row>
    <row r="203">
      <c r="A203" s="25" t="n"/>
      <c r="B203" s="25" t="n"/>
      <c r="C203" s="25" t="n"/>
      <c r="D203" s="25" t="n"/>
      <c r="E203" s="25" t="n"/>
      <c r="F203" s="26" t="n"/>
      <c r="G203" s="26" t="n"/>
      <c r="H203" s="26" t="n"/>
      <c r="I203" s="21">
        <f>IF(OR(H203="",F203=""),"",IF(H203&lt;=F203,"bestellen",""))</f>
        <v/>
      </c>
      <c r="J203" s="22">
        <f>IF(OR(H203="",G203="",F203=""),"",IF(H203&lt;=F203,MAX(0,ROUNDUP(G203-H203,0)),0))</f>
        <v/>
      </c>
      <c r="K203" s="27" t="n"/>
      <c r="L203" s="24">
        <f>IF(OR(J203="",K203=""),"",J203*K203)</f>
        <v/>
      </c>
      <c r="M203" s="26" t="n"/>
      <c r="N203" s="22">
        <f>IF(OR(M203="",J203=""),"",M203-J203)</f>
        <v/>
      </c>
      <c r="O203" s="25" t="n"/>
    </row>
    <row r="204">
      <c r="A204" s="25" t="n"/>
      <c r="B204" s="25" t="n"/>
      <c r="C204" s="25" t="n"/>
      <c r="D204" s="25" t="n"/>
      <c r="E204" s="25" t="n"/>
      <c r="F204" s="26" t="n"/>
      <c r="G204" s="26" t="n"/>
      <c r="H204" s="26" t="n"/>
      <c r="I204" s="21">
        <f>IF(OR(H204="",F204=""),"",IF(H204&lt;=F204,"bestellen",""))</f>
        <v/>
      </c>
      <c r="J204" s="22">
        <f>IF(OR(H204="",G204="",F204=""),"",IF(H204&lt;=F204,MAX(0,ROUNDUP(G204-H204,0)),0))</f>
        <v/>
      </c>
      <c r="K204" s="27" t="n"/>
      <c r="L204" s="24">
        <f>IF(OR(J204="",K204=""),"",J204*K204)</f>
        <v/>
      </c>
      <c r="M204" s="26" t="n"/>
      <c r="N204" s="22">
        <f>IF(OR(M204="",J204=""),"",M204-J204)</f>
        <v/>
      </c>
      <c r="O204" s="25" t="n"/>
    </row>
    <row r="205">
      <c r="A205" s="25" t="n"/>
      <c r="B205" s="25" t="n"/>
      <c r="C205" s="25" t="n"/>
      <c r="D205" s="25" t="n"/>
      <c r="E205" s="25" t="n"/>
      <c r="F205" s="26" t="n"/>
      <c r="G205" s="26" t="n"/>
      <c r="H205" s="26" t="n"/>
      <c r="I205" s="21">
        <f>IF(OR(H205="",F205=""),"",IF(H205&lt;=F205,"bestellen",""))</f>
        <v/>
      </c>
      <c r="J205" s="22">
        <f>IF(OR(H205="",G205="",F205=""),"",IF(H205&lt;=F205,MAX(0,ROUNDUP(G205-H205,0)),0))</f>
        <v/>
      </c>
      <c r="K205" s="27" t="n"/>
      <c r="L205" s="24">
        <f>IF(OR(J205="",K205=""),"",J205*K205)</f>
        <v/>
      </c>
      <c r="M205" s="26" t="n"/>
      <c r="N205" s="22">
        <f>IF(OR(M205="",J205=""),"",M205-J205)</f>
        <v/>
      </c>
      <c r="O205" s="25" t="n"/>
    </row>
    <row r="206">
      <c r="A206" s="25" t="n"/>
      <c r="B206" s="25" t="n"/>
      <c r="C206" s="25" t="n"/>
      <c r="D206" s="25" t="n"/>
      <c r="E206" s="25" t="n"/>
      <c r="F206" s="26" t="n"/>
      <c r="G206" s="26" t="n"/>
      <c r="H206" s="26" t="n"/>
      <c r="I206" s="21">
        <f>IF(OR(H206="",F206=""),"",IF(H206&lt;=F206,"bestellen",""))</f>
        <v/>
      </c>
      <c r="J206" s="22">
        <f>IF(OR(H206="",G206="",F206=""),"",IF(H206&lt;=F206,MAX(0,ROUNDUP(G206-H206,0)),0))</f>
        <v/>
      </c>
      <c r="K206" s="27" t="n"/>
      <c r="L206" s="24">
        <f>IF(OR(J206="",K206=""),"",J206*K206)</f>
        <v/>
      </c>
      <c r="M206" s="26" t="n"/>
      <c r="N206" s="22">
        <f>IF(OR(M206="",J206=""),"",M206-J206)</f>
        <v/>
      </c>
      <c r="O206" s="25" t="n"/>
    </row>
    <row r="207">
      <c r="A207" s="25" t="n"/>
      <c r="B207" s="25" t="n"/>
      <c r="C207" s="25" t="n"/>
      <c r="D207" s="25" t="n"/>
      <c r="E207" s="25" t="n"/>
      <c r="F207" s="26" t="n"/>
      <c r="G207" s="26" t="n"/>
      <c r="H207" s="26" t="n"/>
      <c r="I207" s="21">
        <f>IF(OR(H207="",F207=""),"",IF(H207&lt;=F207,"bestellen",""))</f>
        <v/>
      </c>
      <c r="J207" s="22">
        <f>IF(OR(H207="",G207="",F207=""),"",IF(H207&lt;=F207,MAX(0,ROUNDUP(G207-H207,0)),0))</f>
        <v/>
      </c>
      <c r="K207" s="27" t="n"/>
      <c r="L207" s="24">
        <f>IF(OR(J207="",K207=""),"",J207*K207)</f>
        <v/>
      </c>
      <c r="M207" s="26" t="n"/>
      <c r="N207" s="22">
        <f>IF(OR(M207="",J207=""),"",M207-J207)</f>
        <v/>
      </c>
      <c r="O207" s="25" t="n"/>
    </row>
    <row r="208">
      <c r="A208" s="25" t="n"/>
      <c r="B208" s="25" t="n"/>
      <c r="C208" s="25" t="n"/>
      <c r="D208" s="25" t="n"/>
      <c r="E208" s="25" t="n"/>
      <c r="F208" s="26" t="n"/>
      <c r="G208" s="26" t="n"/>
      <c r="H208" s="26" t="n"/>
      <c r="I208" s="21">
        <f>IF(OR(H208="",F208=""),"",IF(H208&lt;=F208,"bestellen",""))</f>
        <v/>
      </c>
      <c r="J208" s="22">
        <f>IF(OR(H208="",G208="",F208=""),"",IF(H208&lt;=F208,MAX(0,ROUNDUP(G208-H208,0)),0))</f>
        <v/>
      </c>
      <c r="K208" s="27" t="n"/>
      <c r="L208" s="24">
        <f>IF(OR(J208="",K208=""),"",J208*K208)</f>
        <v/>
      </c>
      <c r="M208" s="26" t="n"/>
      <c r="N208" s="22">
        <f>IF(OR(M208="",J208=""),"",M208-J208)</f>
        <v/>
      </c>
      <c r="O208" s="25" t="n"/>
    </row>
  </sheetData>
  <mergeCells count="2">
    <mergeCell ref="B5:D5"/>
    <mergeCell ref="B4:D4"/>
  </mergeCells>
  <conditionalFormatting sqref="I9:I208">
    <cfRule type="expression" priority="1" dxfId="0">
      <formula>$I9="bestellen"</formula>
    </cfRule>
  </conditionalFormatting>
  <conditionalFormatting sqref="N9:N208">
    <cfRule type="expression" priority="2" dxfId="1">
      <formula>AND(ISNUMBER($N9),$N9&lt;&gt;0)</formula>
    </cfRule>
  </conditionalFormatting>
  <dataValidations count="2">
    <dataValidation sqref="A9:A208" showDropDown="0" showInputMessage="0" showErrorMessage="0" allowBlank="1" type="list">
      <formula1>=Lieferanten!$A$5:$A$44</formula1>
    </dataValidation>
    <dataValidation sqref="D9:D208" showDropDown="0" showInputMessage="0" showErrorMessage="0" allowBlank="1" type="list">
      <formula1>"Stk,kg,l,Kiste,Karton,Sack,Fass,Packung,Eimer,Steige"</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2:J44"/>
  <sheetViews>
    <sheetView showGridLines="0" workbookViewId="0">
      <pane ySplit="4" topLeftCell="A5" activePane="bottomLeft" state="frozen"/>
      <selection pane="bottomLeft" activeCell="A1" sqref="A1"/>
    </sheetView>
  </sheetViews>
  <sheetFormatPr baseColWidth="8" defaultRowHeight="15"/>
  <cols>
    <col width="22" customWidth="1" min="1" max="1"/>
    <col width="12" customWidth="1" min="2" max="2"/>
    <col width="16" customWidth="1" min="3" max="3"/>
    <col width="15" customWidth="1" min="4" max="4"/>
    <col width="24" customWidth="1" min="5" max="5"/>
    <col width="14" customWidth="1" min="6" max="6"/>
    <col width="14" customWidth="1" min="7" max="7"/>
    <col width="13" customWidth="1" min="8" max="8"/>
    <col width="13" customWidth="1" min="9" max="9"/>
    <col width="13" customWidth="1" min="10" max="10"/>
  </cols>
  <sheetData>
    <row r="1" ht="30" customHeight="1"/>
    <row r="2" ht="22" customHeight="1">
      <c r="A2" s="12" t="inlineStr">
        <is>
          <t>Lieferanten</t>
        </is>
      </c>
    </row>
    <row r="3">
      <c r="A3" s="13" t="inlineStr">
        <is>
          <t>Einmal ausfüllen. Der Bestellwert von heute rechnet sich aus der Bestellliste.</t>
        </is>
      </c>
    </row>
    <row r="4" ht="42" customHeight="1">
      <c r="A4" s="18" t="inlineStr">
        <is>
          <t>Lieferant</t>
        </is>
      </c>
      <c r="B4" s="18" t="inlineStr">
        <is>
          <t>Kunden-
nummer</t>
        </is>
      </c>
      <c r="C4" s="18" t="inlineStr">
        <is>
          <t>Ansprech-
partner</t>
        </is>
      </c>
      <c r="D4" s="18" t="inlineStr">
        <is>
          <t>Telefon</t>
        </is>
      </c>
      <c r="E4" s="18" t="inlineStr">
        <is>
          <t>E-Mail</t>
        </is>
      </c>
      <c r="F4" s="18" t="inlineStr">
        <is>
          <t>Bestell-
schluss</t>
        </is>
      </c>
      <c r="G4" s="18" t="inlineStr">
        <is>
          <t>Liefertage</t>
        </is>
      </c>
      <c r="H4" s="18" t="inlineStr">
        <is>
          <t>Mindest-
bestellwert</t>
        </is>
      </c>
      <c r="I4" s="18" t="inlineStr">
        <is>
          <t>Bestellwert
heute</t>
        </is>
      </c>
      <c r="J4" s="18" t="inlineStr">
        <is>
          <t>fehlt bis
Mindestwert</t>
        </is>
      </c>
    </row>
    <row r="5">
      <c r="A5" s="19" t="inlineStr">
        <is>
          <t>Großhandel Beispiel</t>
        </is>
      </c>
      <c r="B5" s="19" t="inlineStr">
        <is>
          <t>448120</t>
        </is>
      </c>
      <c r="C5" s="19" t="inlineStr">
        <is>
          <t>Frau Beispiel</t>
        </is>
      </c>
      <c r="D5" s="19" t="n"/>
      <c r="E5" s="19" t="n"/>
      <c r="F5" s="19" t="inlineStr">
        <is>
          <t>Vortag 18 Uhr</t>
        </is>
      </c>
      <c r="G5" s="19" t="inlineStr">
        <is>
          <t>Di, Fr</t>
        </is>
      </c>
      <c r="H5" s="23" t="n">
        <v>150</v>
      </c>
      <c r="I5" s="24">
        <f>IF(A5="","",SUMIFS(Bestellliste!$L$9:$L$208,Bestellliste!$A$9:$A$208,A5))</f>
        <v/>
      </c>
      <c r="J5" s="24">
        <f>IF(OR(A5="",H5="",I5=0),"",MAX(0,H5-I5))</f>
        <v/>
      </c>
    </row>
    <row r="6">
      <c r="A6" s="19" t="inlineStr">
        <is>
          <t>Getränke Beispiel</t>
        </is>
      </c>
      <c r="B6" s="19" t="inlineStr">
        <is>
          <t>G-2231</t>
        </is>
      </c>
      <c r="C6" s="19" t="n"/>
      <c r="D6" s="19" t="n"/>
      <c r="E6" s="19" t="n"/>
      <c r="F6" s="19" t="inlineStr">
        <is>
          <t>Vortag 12 Uhr</t>
        </is>
      </c>
      <c r="G6" s="19" t="inlineStr">
        <is>
          <t>Mi</t>
        </is>
      </c>
      <c r="H6" s="23" t="n">
        <v>250</v>
      </c>
      <c r="I6" s="24">
        <f>IF(A6="","",SUMIFS(Bestellliste!$L$9:$L$208,Bestellliste!$A$9:$A$208,A6))</f>
        <v/>
      </c>
      <c r="J6" s="24">
        <f>IF(OR(A6="",H6="",I6=0),"",MAX(0,H6-I6))</f>
        <v/>
      </c>
    </row>
    <row r="7">
      <c r="A7" s="19" t="inlineStr">
        <is>
          <t>Gemüse Beispiel</t>
        </is>
      </c>
      <c r="B7" s="19" t="inlineStr">
        <is>
          <t>915</t>
        </is>
      </c>
      <c r="C7" s="19" t="n"/>
      <c r="D7" s="19" t="n"/>
      <c r="E7" s="19" t="n"/>
      <c r="F7" s="19" t="inlineStr">
        <is>
          <t>Vortag 20 Uhr</t>
        </is>
      </c>
      <c r="G7" s="19" t="inlineStr">
        <is>
          <t>Mo bis Sa</t>
        </is>
      </c>
      <c r="H7" s="23" t="n">
        <v>50</v>
      </c>
      <c r="I7" s="24">
        <f>IF(A7="","",SUMIFS(Bestellliste!$L$9:$L$208,Bestellliste!$A$9:$A$208,A7))</f>
        <v/>
      </c>
      <c r="J7" s="24">
        <f>IF(OR(A7="",H7="",I7=0),"",MAX(0,H7-I7))</f>
        <v/>
      </c>
    </row>
    <row r="8">
      <c r="A8" s="25" t="n"/>
      <c r="B8" s="25" t="n"/>
      <c r="C8" s="25" t="n"/>
      <c r="D8" s="25" t="n"/>
      <c r="E8" s="25" t="n"/>
      <c r="F8" s="25" t="n"/>
      <c r="G8" s="25" t="n"/>
      <c r="H8" s="27" t="n"/>
      <c r="I8" s="24">
        <f>IF(A8="","",SUMIFS(Bestellliste!$L$9:$L$208,Bestellliste!$A$9:$A$208,A8))</f>
        <v/>
      </c>
      <c r="J8" s="24">
        <f>IF(OR(A8="",H8="",I8=0),"",MAX(0,H8-I8))</f>
        <v/>
      </c>
    </row>
    <row r="9">
      <c r="A9" s="25" t="n"/>
      <c r="B9" s="25" t="n"/>
      <c r="C9" s="25" t="n"/>
      <c r="D9" s="25" t="n"/>
      <c r="E9" s="25" t="n"/>
      <c r="F9" s="25" t="n"/>
      <c r="G9" s="25" t="n"/>
      <c r="H9" s="27" t="n"/>
      <c r="I9" s="24">
        <f>IF(A9="","",SUMIFS(Bestellliste!$L$9:$L$208,Bestellliste!$A$9:$A$208,A9))</f>
        <v/>
      </c>
      <c r="J9" s="24">
        <f>IF(OR(A9="",H9="",I9=0),"",MAX(0,H9-I9))</f>
        <v/>
      </c>
    </row>
    <row r="10">
      <c r="A10" s="25" t="n"/>
      <c r="B10" s="25" t="n"/>
      <c r="C10" s="25" t="n"/>
      <c r="D10" s="25" t="n"/>
      <c r="E10" s="25" t="n"/>
      <c r="F10" s="25" t="n"/>
      <c r="G10" s="25" t="n"/>
      <c r="H10" s="27" t="n"/>
      <c r="I10" s="24">
        <f>IF(A10="","",SUMIFS(Bestellliste!$L$9:$L$208,Bestellliste!$A$9:$A$208,A10))</f>
        <v/>
      </c>
      <c r="J10" s="24">
        <f>IF(OR(A10="",H10="",I10=0),"",MAX(0,H10-I10))</f>
        <v/>
      </c>
    </row>
    <row r="11">
      <c r="A11" s="25" t="n"/>
      <c r="B11" s="25" t="n"/>
      <c r="C11" s="25" t="n"/>
      <c r="D11" s="25" t="n"/>
      <c r="E11" s="25" t="n"/>
      <c r="F11" s="25" t="n"/>
      <c r="G11" s="25" t="n"/>
      <c r="H11" s="27" t="n"/>
      <c r="I11" s="24">
        <f>IF(A11="","",SUMIFS(Bestellliste!$L$9:$L$208,Bestellliste!$A$9:$A$208,A11))</f>
        <v/>
      </c>
      <c r="J11" s="24">
        <f>IF(OR(A11="",H11="",I11=0),"",MAX(0,H11-I11))</f>
        <v/>
      </c>
    </row>
    <row r="12">
      <c r="A12" s="25" t="n"/>
      <c r="B12" s="25" t="n"/>
      <c r="C12" s="25" t="n"/>
      <c r="D12" s="25" t="n"/>
      <c r="E12" s="25" t="n"/>
      <c r="F12" s="25" t="n"/>
      <c r="G12" s="25" t="n"/>
      <c r="H12" s="27" t="n"/>
      <c r="I12" s="24">
        <f>IF(A12="","",SUMIFS(Bestellliste!$L$9:$L$208,Bestellliste!$A$9:$A$208,A12))</f>
        <v/>
      </c>
      <c r="J12" s="24">
        <f>IF(OR(A12="",H12="",I12=0),"",MAX(0,H12-I12))</f>
        <v/>
      </c>
    </row>
    <row r="13">
      <c r="A13" s="25" t="n"/>
      <c r="B13" s="25" t="n"/>
      <c r="C13" s="25" t="n"/>
      <c r="D13" s="25" t="n"/>
      <c r="E13" s="25" t="n"/>
      <c r="F13" s="25" t="n"/>
      <c r="G13" s="25" t="n"/>
      <c r="H13" s="27" t="n"/>
      <c r="I13" s="24">
        <f>IF(A13="","",SUMIFS(Bestellliste!$L$9:$L$208,Bestellliste!$A$9:$A$208,A13))</f>
        <v/>
      </c>
      <c r="J13" s="24">
        <f>IF(OR(A13="",H13="",I13=0),"",MAX(0,H13-I13))</f>
        <v/>
      </c>
    </row>
    <row r="14">
      <c r="A14" s="25" t="n"/>
      <c r="B14" s="25" t="n"/>
      <c r="C14" s="25" t="n"/>
      <c r="D14" s="25" t="n"/>
      <c r="E14" s="25" t="n"/>
      <c r="F14" s="25" t="n"/>
      <c r="G14" s="25" t="n"/>
      <c r="H14" s="27" t="n"/>
      <c r="I14" s="24">
        <f>IF(A14="","",SUMIFS(Bestellliste!$L$9:$L$208,Bestellliste!$A$9:$A$208,A14))</f>
        <v/>
      </c>
      <c r="J14" s="24">
        <f>IF(OR(A14="",H14="",I14=0),"",MAX(0,H14-I14))</f>
        <v/>
      </c>
    </row>
    <row r="15">
      <c r="A15" s="25" t="n"/>
      <c r="B15" s="25" t="n"/>
      <c r="C15" s="25" t="n"/>
      <c r="D15" s="25" t="n"/>
      <c r="E15" s="25" t="n"/>
      <c r="F15" s="25" t="n"/>
      <c r="G15" s="25" t="n"/>
      <c r="H15" s="27" t="n"/>
      <c r="I15" s="24">
        <f>IF(A15="","",SUMIFS(Bestellliste!$L$9:$L$208,Bestellliste!$A$9:$A$208,A15))</f>
        <v/>
      </c>
      <c r="J15" s="24">
        <f>IF(OR(A15="",H15="",I15=0),"",MAX(0,H15-I15))</f>
        <v/>
      </c>
    </row>
    <row r="16">
      <c r="A16" s="25" t="n"/>
      <c r="B16" s="25" t="n"/>
      <c r="C16" s="25" t="n"/>
      <c r="D16" s="25" t="n"/>
      <c r="E16" s="25" t="n"/>
      <c r="F16" s="25" t="n"/>
      <c r="G16" s="25" t="n"/>
      <c r="H16" s="27" t="n"/>
      <c r="I16" s="24">
        <f>IF(A16="","",SUMIFS(Bestellliste!$L$9:$L$208,Bestellliste!$A$9:$A$208,A16))</f>
        <v/>
      </c>
      <c r="J16" s="24">
        <f>IF(OR(A16="",H16="",I16=0),"",MAX(0,H16-I16))</f>
        <v/>
      </c>
    </row>
    <row r="17">
      <c r="A17" s="25" t="n"/>
      <c r="B17" s="25" t="n"/>
      <c r="C17" s="25" t="n"/>
      <c r="D17" s="25" t="n"/>
      <c r="E17" s="25" t="n"/>
      <c r="F17" s="25" t="n"/>
      <c r="G17" s="25" t="n"/>
      <c r="H17" s="27" t="n"/>
      <c r="I17" s="24">
        <f>IF(A17="","",SUMIFS(Bestellliste!$L$9:$L$208,Bestellliste!$A$9:$A$208,A17))</f>
        <v/>
      </c>
      <c r="J17" s="24">
        <f>IF(OR(A17="",H17="",I17=0),"",MAX(0,H17-I17))</f>
        <v/>
      </c>
    </row>
    <row r="18">
      <c r="A18" s="25" t="n"/>
      <c r="B18" s="25" t="n"/>
      <c r="C18" s="25" t="n"/>
      <c r="D18" s="25" t="n"/>
      <c r="E18" s="25" t="n"/>
      <c r="F18" s="25" t="n"/>
      <c r="G18" s="25" t="n"/>
      <c r="H18" s="27" t="n"/>
      <c r="I18" s="24">
        <f>IF(A18="","",SUMIFS(Bestellliste!$L$9:$L$208,Bestellliste!$A$9:$A$208,A18))</f>
        <v/>
      </c>
      <c r="J18" s="24">
        <f>IF(OR(A18="",H18="",I18=0),"",MAX(0,H18-I18))</f>
        <v/>
      </c>
    </row>
    <row r="19">
      <c r="A19" s="25" t="n"/>
      <c r="B19" s="25" t="n"/>
      <c r="C19" s="25" t="n"/>
      <c r="D19" s="25" t="n"/>
      <c r="E19" s="25" t="n"/>
      <c r="F19" s="25" t="n"/>
      <c r="G19" s="25" t="n"/>
      <c r="H19" s="27" t="n"/>
      <c r="I19" s="24">
        <f>IF(A19="","",SUMIFS(Bestellliste!$L$9:$L$208,Bestellliste!$A$9:$A$208,A19))</f>
        <v/>
      </c>
      <c r="J19" s="24">
        <f>IF(OR(A19="",H19="",I19=0),"",MAX(0,H19-I19))</f>
        <v/>
      </c>
    </row>
    <row r="20">
      <c r="A20" s="25" t="n"/>
      <c r="B20" s="25" t="n"/>
      <c r="C20" s="25" t="n"/>
      <c r="D20" s="25" t="n"/>
      <c r="E20" s="25" t="n"/>
      <c r="F20" s="25" t="n"/>
      <c r="G20" s="25" t="n"/>
      <c r="H20" s="27" t="n"/>
      <c r="I20" s="24">
        <f>IF(A20="","",SUMIFS(Bestellliste!$L$9:$L$208,Bestellliste!$A$9:$A$208,A20))</f>
        <v/>
      </c>
      <c r="J20" s="24">
        <f>IF(OR(A20="",H20="",I20=0),"",MAX(0,H20-I20))</f>
        <v/>
      </c>
    </row>
    <row r="21">
      <c r="A21" s="25" t="n"/>
      <c r="B21" s="25" t="n"/>
      <c r="C21" s="25" t="n"/>
      <c r="D21" s="25" t="n"/>
      <c r="E21" s="25" t="n"/>
      <c r="F21" s="25" t="n"/>
      <c r="G21" s="25" t="n"/>
      <c r="H21" s="27" t="n"/>
      <c r="I21" s="24">
        <f>IF(A21="","",SUMIFS(Bestellliste!$L$9:$L$208,Bestellliste!$A$9:$A$208,A21))</f>
        <v/>
      </c>
      <c r="J21" s="24">
        <f>IF(OR(A21="",H21="",I21=0),"",MAX(0,H21-I21))</f>
        <v/>
      </c>
    </row>
    <row r="22">
      <c r="A22" s="25" t="n"/>
      <c r="B22" s="25" t="n"/>
      <c r="C22" s="25" t="n"/>
      <c r="D22" s="25" t="n"/>
      <c r="E22" s="25" t="n"/>
      <c r="F22" s="25" t="n"/>
      <c r="G22" s="25" t="n"/>
      <c r="H22" s="27" t="n"/>
      <c r="I22" s="24">
        <f>IF(A22="","",SUMIFS(Bestellliste!$L$9:$L$208,Bestellliste!$A$9:$A$208,A22))</f>
        <v/>
      </c>
      <c r="J22" s="24">
        <f>IF(OR(A22="",H22="",I22=0),"",MAX(0,H22-I22))</f>
        <v/>
      </c>
    </row>
    <row r="23">
      <c r="A23" s="25" t="n"/>
      <c r="B23" s="25" t="n"/>
      <c r="C23" s="25" t="n"/>
      <c r="D23" s="25" t="n"/>
      <c r="E23" s="25" t="n"/>
      <c r="F23" s="25" t="n"/>
      <c r="G23" s="25" t="n"/>
      <c r="H23" s="27" t="n"/>
      <c r="I23" s="24">
        <f>IF(A23="","",SUMIFS(Bestellliste!$L$9:$L$208,Bestellliste!$A$9:$A$208,A23))</f>
        <v/>
      </c>
      <c r="J23" s="24">
        <f>IF(OR(A23="",H23="",I23=0),"",MAX(0,H23-I23))</f>
        <v/>
      </c>
    </row>
    <row r="24">
      <c r="A24" s="25" t="n"/>
      <c r="B24" s="25" t="n"/>
      <c r="C24" s="25" t="n"/>
      <c r="D24" s="25" t="n"/>
      <c r="E24" s="25" t="n"/>
      <c r="F24" s="25" t="n"/>
      <c r="G24" s="25" t="n"/>
      <c r="H24" s="27" t="n"/>
      <c r="I24" s="24">
        <f>IF(A24="","",SUMIFS(Bestellliste!$L$9:$L$208,Bestellliste!$A$9:$A$208,A24))</f>
        <v/>
      </c>
      <c r="J24" s="24">
        <f>IF(OR(A24="",H24="",I24=0),"",MAX(0,H24-I24))</f>
        <v/>
      </c>
    </row>
    <row r="25">
      <c r="A25" s="25" t="n"/>
      <c r="B25" s="25" t="n"/>
      <c r="C25" s="25" t="n"/>
      <c r="D25" s="25" t="n"/>
      <c r="E25" s="25" t="n"/>
      <c r="F25" s="25" t="n"/>
      <c r="G25" s="25" t="n"/>
      <c r="H25" s="27" t="n"/>
      <c r="I25" s="24">
        <f>IF(A25="","",SUMIFS(Bestellliste!$L$9:$L$208,Bestellliste!$A$9:$A$208,A25))</f>
        <v/>
      </c>
      <c r="J25" s="24">
        <f>IF(OR(A25="",H25="",I25=0),"",MAX(0,H25-I25))</f>
        <v/>
      </c>
    </row>
    <row r="26">
      <c r="A26" s="25" t="n"/>
      <c r="B26" s="25" t="n"/>
      <c r="C26" s="25" t="n"/>
      <c r="D26" s="25" t="n"/>
      <c r="E26" s="25" t="n"/>
      <c r="F26" s="25" t="n"/>
      <c r="G26" s="25" t="n"/>
      <c r="H26" s="27" t="n"/>
      <c r="I26" s="24">
        <f>IF(A26="","",SUMIFS(Bestellliste!$L$9:$L$208,Bestellliste!$A$9:$A$208,A26))</f>
        <v/>
      </c>
      <c r="J26" s="24">
        <f>IF(OR(A26="",H26="",I26=0),"",MAX(0,H26-I26))</f>
        <v/>
      </c>
    </row>
    <row r="27">
      <c r="A27" s="25" t="n"/>
      <c r="B27" s="25" t="n"/>
      <c r="C27" s="25" t="n"/>
      <c r="D27" s="25" t="n"/>
      <c r="E27" s="25" t="n"/>
      <c r="F27" s="25" t="n"/>
      <c r="G27" s="25" t="n"/>
      <c r="H27" s="27" t="n"/>
      <c r="I27" s="24">
        <f>IF(A27="","",SUMIFS(Bestellliste!$L$9:$L$208,Bestellliste!$A$9:$A$208,A27))</f>
        <v/>
      </c>
      <c r="J27" s="24">
        <f>IF(OR(A27="",H27="",I27=0),"",MAX(0,H27-I27))</f>
        <v/>
      </c>
    </row>
    <row r="28">
      <c r="A28" s="25" t="n"/>
      <c r="B28" s="25" t="n"/>
      <c r="C28" s="25" t="n"/>
      <c r="D28" s="25" t="n"/>
      <c r="E28" s="25" t="n"/>
      <c r="F28" s="25" t="n"/>
      <c r="G28" s="25" t="n"/>
      <c r="H28" s="27" t="n"/>
      <c r="I28" s="24">
        <f>IF(A28="","",SUMIFS(Bestellliste!$L$9:$L$208,Bestellliste!$A$9:$A$208,A28))</f>
        <v/>
      </c>
      <c r="J28" s="24">
        <f>IF(OR(A28="",H28="",I28=0),"",MAX(0,H28-I28))</f>
        <v/>
      </c>
    </row>
    <row r="29">
      <c r="A29" s="25" t="n"/>
      <c r="B29" s="25" t="n"/>
      <c r="C29" s="25" t="n"/>
      <c r="D29" s="25" t="n"/>
      <c r="E29" s="25" t="n"/>
      <c r="F29" s="25" t="n"/>
      <c r="G29" s="25" t="n"/>
      <c r="H29" s="27" t="n"/>
      <c r="I29" s="24">
        <f>IF(A29="","",SUMIFS(Bestellliste!$L$9:$L$208,Bestellliste!$A$9:$A$208,A29))</f>
        <v/>
      </c>
      <c r="J29" s="24">
        <f>IF(OR(A29="",H29="",I29=0),"",MAX(0,H29-I29))</f>
        <v/>
      </c>
    </row>
    <row r="30">
      <c r="A30" s="25" t="n"/>
      <c r="B30" s="25" t="n"/>
      <c r="C30" s="25" t="n"/>
      <c r="D30" s="25" t="n"/>
      <c r="E30" s="25" t="n"/>
      <c r="F30" s="25" t="n"/>
      <c r="G30" s="25" t="n"/>
      <c r="H30" s="27" t="n"/>
      <c r="I30" s="24">
        <f>IF(A30="","",SUMIFS(Bestellliste!$L$9:$L$208,Bestellliste!$A$9:$A$208,A30))</f>
        <v/>
      </c>
      <c r="J30" s="24">
        <f>IF(OR(A30="",H30="",I30=0),"",MAX(0,H30-I30))</f>
        <v/>
      </c>
    </row>
    <row r="31">
      <c r="A31" s="25" t="n"/>
      <c r="B31" s="25" t="n"/>
      <c r="C31" s="25" t="n"/>
      <c r="D31" s="25" t="n"/>
      <c r="E31" s="25" t="n"/>
      <c r="F31" s="25" t="n"/>
      <c r="G31" s="25" t="n"/>
      <c r="H31" s="27" t="n"/>
      <c r="I31" s="24">
        <f>IF(A31="","",SUMIFS(Bestellliste!$L$9:$L$208,Bestellliste!$A$9:$A$208,A31))</f>
        <v/>
      </c>
      <c r="J31" s="24">
        <f>IF(OR(A31="",H31="",I31=0),"",MAX(0,H31-I31))</f>
        <v/>
      </c>
    </row>
    <row r="32">
      <c r="A32" s="25" t="n"/>
      <c r="B32" s="25" t="n"/>
      <c r="C32" s="25" t="n"/>
      <c r="D32" s="25" t="n"/>
      <c r="E32" s="25" t="n"/>
      <c r="F32" s="25" t="n"/>
      <c r="G32" s="25" t="n"/>
      <c r="H32" s="27" t="n"/>
      <c r="I32" s="24">
        <f>IF(A32="","",SUMIFS(Bestellliste!$L$9:$L$208,Bestellliste!$A$9:$A$208,A32))</f>
        <v/>
      </c>
      <c r="J32" s="24">
        <f>IF(OR(A32="",H32="",I32=0),"",MAX(0,H32-I32))</f>
        <v/>
      </c>
    </row>
    <row r="33">
      <c r="A33" s="25" t="n"/>
      <c r="B33" s="25" t="n"/>
      <c r="C33" s="25" t="n"/>
      <c r="D33" s="25" t="n"/>
      <c r="E33" s="25" t="n"/>
      <c r="F33" s="25" t="n"/>
      <c r="G33" s="25" t="n"/>
      <c r="H33" s="27" t="n"/>
      <c r="I33" s="24">
        <f>IF(A33="","",SUMIFS(Bestellliste!$L$9:$L$208,Bestellliste!$A$9:$A$208,A33))</f>
        <v/>
      </c>
      <c r="J33" s="24">
        <f>IF(OR(A33="",H33="",I33=0),"",MAX(0,H33-I33))</f>
        <v/>
      </c>
    </row>
    <row r="34">
      <c r="A34" s="25" t="n"/>
      <c r="B34" s="25" t="n"/>
      <c r="C34" s="25" t="n"/>
      <c r="D34" s="25" t="n"/>
      <c r="E34" s="25" t="n"/>
      <c r="F34" s="25" t="n"/>
      <c r="G34" s="25" t="n"/>
      <c r="H34" s="27" t="n"/>
      <c r="I34" s="24">
        <f>IF(A34="","",SUMIFS(Bestellliste!$L$9:$L$208,Bestellliste!$A$9:$A$208,A34))</f>
        <v/>
      </c>
      <c r="J34" s="24">
        <f>IF(OR(A34="",H34="",I34=0),"",MAX(0,H34-I34))</f>
        <v/>
      </c>
    </row>
    <row r="35">
      <c r="A35" s="25" t="n"/>
      <c r="B35" s="25" t="n"/>
      <c r="C35" s="25" t="n"/>
      <c r="D35" s="25" t="n"/>
      <c r="E35" s="25" t="n"/>
      <c r="F35" s="25" t="n"/>
      <c r="G35" s="25" t="n"/>
      <c r="H35" s="27" t="n"/>
      <c r="I35" s="24">
        <f>IF(A35="","",SUMIFS(Bestellliste!$L$9:$L$208,Bestellliste!$A$9:$A$208,A35))</f>
        <v/>
      </c>
      <c r="J35" s="24">
        <f>IF(OR(A35="",H35="",I35=0),"",MAX(0,H35-I35))</f>
        <v/>
      </c>
    </row>
    <row r="36">
      <c r="A36" s="25" t="n"/>
      <c r="B36" s="25" t="n"/>
      <c r="C36" s="25" t="n"/>
      <c r="D36" s="25" t="n"/>
      <c r="E36" s="25" t="n"/>
      <c r="F36" s="25" t="n"/>
      <c r="G36" s="25" t="n"/>
      <c r="H36" s="27" t="n"/>
      <c r="I36" s="24">
        <f>IF(A36="","",SUMIFS(Bestellliste!$L$9:$L$208,Bestellliste!$A$9:$A$208,A36))</f>
        <v/>
      </c>
      <c r="J36" s="24">
        <f>IF(OR(A36="",H36="",I36=0),"",MAX(0,H36-I36))</f>
        <v/>
      </c>
    </row>
    <row r="37">
      <c r="A37" s="25" t="n"/>
      <c r="B37" s="25" t="n"/>
      <c r="C37" s="25" t="n"/>
      <c r="D37" s="25" t="n"/>
      <c r="E37" s="25" t="n"/>
      <c r="F37" s="25" t="n"/>
      <c r="G37" s="25" t="n"/>
      <c r="H37" s="27" t="n"/>
      <c r="I37" s="24">
        <f>IF(A37="","",SUMIFS(Bestellliste!$L$9:$L$208,Bestellliste!$A$9:$A$208,A37))</f>
        <v/>
      </c>
      <c r="J37" s="24">
        <f>IF(OR(A37="",H37="",I37=0),"",MAX(0,H37-I37))</f>
        <v/>
      </c>
    </row>
    <row r="38">
      <c r="A38" s="25" t="n"/>
      <c r="B38" s="25" t="n"/>
      <c r="C38" s="25" t="n"/>
      <c r="D38" s="25" t="n"/>
      <c r="E38" s="25" t="n"/>
      <c r="F38" s="25" t="n"/>
      <c r="G38" s="25" t="n"/>
      <c r="H38" s="27" t="n"/>
      <c r="I38" s="24">
        <f>IF(A38="","",SUMIFS(Bestellliste!$L$9:$L$208,Bestellliste!$A$9:$A$208,A38))</f>
        <v/>
      </c>
      <c r="J38" s="24">
        <f>IF(OR(A38="",H38="",I38=0),"",MAX(0,H38-I38))</f>
        <v/>
      </c>
    </row>
    <row r="39">
      <c r="A39" s="25" t="n"/>
      <c r="B39" s="25" t="n"/>
      <c r="C39" s="25" t="n"/>
      <c r="D39" s="25" t="n"/>
      <c r="E39" s="25" t="n"/>
      <c r="F39" s="25" t="n"/>
      <c r="G39" s="25" t="n"/>
      <c r="H39" s="27" t="n"/>
      <c r="I39" s="24">
        <f>IF(A39="","",SUMIFS(Bestellliste!$L$9:$L$208,Bestellliste!$A$9:$A$208,A39))</f>
        <v/>
      </c>
      <c r="J39" s="24">
        <f>IF(OR(A39="",H39="",I39=0),"",MAX(0,H39-I39))</f>
        <v/>
      </c>
    </row>
    <row r="40">
      <c r="A40" s="25" t="n"/>
      <c r="B40" s="25" t="n"/>
      <c r="C40" s="25" t="n"/>
      <c r="D40" s="25" t="n"/>
      <c r="E40" s="25" t="n"/>
      <c r="F40" s="25" t="n"/>
      <c r="G40" s="25" t="n"/>
      <c r="H40" s="27" t="n"/>
      <c r="I40" s="24">
        <f>IF(A40="","",SUMIFS(Bestellliste!$L$9:$L$208,Bestellliste!$A$9:$A$208,A40))</f>
        <v/>
      </c>
      <c r="J40" s="24">
        <f>IF(OR(A40="",H40="",I40=0),"",MAX(0,H40-I40))</f>
        <v/>
      </c>
    </row>
    <row r="41">
      <c r="A41" s="25" t="n"/>
      <c r="B41" s="25" t="n"/>
      <c r="C41" s="25" t="n"/>
      <c r="D41" s="25" t="n"/>
      <c r="E41" s="25" t="n"/>
      <c r="F41" s="25" t="n"/>
      <c r="G41" s="25" t="n"/>
      <c r="H41" s="27" t="n"/>
      <c r="I41" s="24">
        <f>IF(A41="","",SUMIFS(Bestellliste!$L$9:$L$208,Bestellliste!$A$9:$A$208,A41))</f>
        <v/>
      </c>
      <c r="J41" s="24">
        <f>IF(OR(A41="",H41="",I41=0),"",MAX(0,H41-I41))</f>
        <v/>
      </c>
    </row>
    <row r="42">
      <c r="A42" s="25" t="n"/>
      <c r="B42" s="25" t="n"/>
      <c r="C42" s="25" t="n"/>
      <c r="D42" s="25" t="n"/>
      <c r="E42" s="25" t="n"/>
      <c r="F42" s="25" t="n"/>
      <c r="G42" s="25" t="n"/>
      <c r="H42" s="27" t="n"/>
      <c r="I42" s="24">
        <f>IF(A42="","",SUMIFS(Bestellliste!$L$9:$L$208,Bestellliste!$A$9:$A$208,A42))</f>
        <v/>
      </c>
      <c r="J42" s="24">
        <f>IF(OR(A42="",H42="",I42=0),"",MAX(0,H42-I42))</f>
        <v/>
      </c>
    </row>
    <row r="43">
      <c r="A43" s="25" t="n"/>
      <c r="B43" s="25" t="n"/>
      <c r="C43" s="25" t="n"/>
      <c r="D43" s="25" t="n"/>
      <c r="E43" s="25" t="n"/>
      <c r="F43" s="25" t="n"/>
      <c r="G43" s="25" t="n"/>
      <c r="H43" s="27" t="n"/>
      <c r="I43" s="24">
        <f>IF(A43="","",SUMIFS(Bestellliste!$L$9:$L$208,Bestellliste!$A$9:$A$208,A43))</f>
        <v/>
      </c>
      <c r="J43" s="24">
        <f>IF(OR(A43="",H43="",I43=0),"",MAX(0,H43-I43))</f>
        <v/>
      </c>
    </row>
    <row r="44">
      <c r="A44" s="25" t="n"/>
      <c r="B44" s="25" t="n"/>
      <c r="C44" s="25" t="n"/>
      <c r="D44" s="25" t="n"/>
      <c r="E44" s="25" t="n"/>
      <c r="F44" s="25" t="n"/>
      <c r="G44" s="25" t="n"/>
      <c r="H44" s="27" t="n"/>
      <c r="I44" s="24">
        <f>IF(A44="","",SUMIFS(Bestellliste!$L$9:$L$208,Bestellliste!$A$9:$A$208,A44))</f>
        <v/>
      </c>
      <c r="J44" s="24">
        <f>IF(OR(A44="",H44="",I44=0),"",MAX(0,H44-I44))</f>
        <v/>
      </c>
    </row>
  </sheetData>
  <conditionalFormatting sqref="J5:J44">
    <cfRule type="expression" priority="1" dxfId="1">
      <formula>AND(ISNUMBER($J5),$J5&gt;0)</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Bestellliste für die Gastronomie</dc:title>
  <dc:subject xmlns:dc="http://purl.org/dc/elements/1.1/">Bestellliste Vorlage</dc:subject>
  <dcterms:created xmlns:dcterms="http://purl.org/dc/terms/" xmlns:xsi="http://www.w3.org/2001/XMLSchema-instance" xsi:type="dcterms:W3CDTF">2026-09-13T06:33:21Z</dcterms:created>
  <dcterms:modified xmlns:dcterms="http://purl.org/dc/terms/" xmlns:xsi="http://www.w3.org/2001/XMLSchema-instance" xsi:type="dcterms:W3CDTF">2026-09-13T06:33:21Z</dcterms:modified>
  <cp:keywords>Gastronomie, Vorlage, RechnungsWächter</cp:keywords>
</cp:coreProperties>
</file>