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comments/comment1.xml" ContentType="application/vnd.openxmlformats-officedocument.spreadsheetml.comments+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comments/comment2.xml" ContentType="application/vnd.openxmlformats-officedocument.spreadsheetml.comments+xml"/>
  <Override PartName="/xl/worksheets/sheet6.xml" ContentType="application/vnd.openxmlformats-officedocument.spreadsheetml.worksheet+xml"/>
  <Override PartName="/xl/drawings/drawing6.xml" ContentType="application/vnd.openxmlformats-officedocument.drawing+xml"/>
  <Override PartName="/xl/comments/comment3.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o geht's" sheetId="1" state="visible" r:id="rId1"/>
    <sheet xmlns:r="http://schemas.openxmlformats.org/officeDocument/2006/relationships" name="Einstellungen" sheetId="2" state="visible" r:id="rId2"/>
    <sheet xmlns:r="http://schemas.openxmlformats.org/officeDocument/2006/relationships" name="Artikel" sheetId="3" state="visible" r:id="rId3"/>
    <sheet xmlns:r="http://schemas.openxmlformats.org/officeDocument/2006/relationships" name="Rezept" sheetId="4" state="visible" r:id="rId4"/>
    <sheet xmlns:r="http://schemas.openxmlformats.org/officeDocument/2006/relationships" name="Speisen" sheetId="5" state="visible" r:id="rId5"/>
    <sheet xmlns:r="http://schemas.openxmlformats.org/officeDocument/2006/relationships" name="Getränke" sheetId="6" state="visible" r:id="rId6"/>
  </sheets>
  <definedNames>
    <definedName name="_xlnm.Print_Titles" localSheetId="2">'Artikel'!$4:$4</definedName>
    <definedName name="_xlnm.Print_Titles" localSheetId="3">'Rezept'!$9:$9</definedName>
    <definedName name="_xlnm.Print_Titles" localSheetId="4">'Speisen'!$4:$4</definedName>
    <definedName name="_xlnm.Print_Titles" localSheetId="5">'Getränke'!$4:$4</definedName>
  </definedNames>
  <calcPr calcId="124519" fullCalcOnLoad="1"/>
</workbook>
</file>

<file path=xl/styles.xml><?xml version="1.0" encoding="utf-8"?>
<styleSheet xmlns="http://schemas.openxmlformats.org/spreadsheetml/2006/main">
  <numFmts count="6">
    <numFmt numFmtId="164" formatCode="0.0%;-0.0%;&quot;&quot;"/>
    <numFmt numFmtId="165" formatCode="#,##0.###;-#,##0.###;&quot;&quot;"/>
    <numFmt numFmtId="166" formatCode="#,##0.00 &quot;€&quot;;-#,##0.00 &quot;€&quot;;&quot;&quot;"/>
    <numFmt numFmtId="167" formatCode="DD.MM.YYYY"/>
    <numFmt numFmtId="168" formatCode="#,##0;-#,##0;&quot;&quot;"/>
    <numFmt numFmtId="169" formatCode="#,##0.00;-#,##0.00;&quot;&quot;"/>
  </numFmts>
  <fonts count="15">
    <font>
      <name val="Calibri"/>
      <family val="2"/>
      <color theme="1"/>
      <sz val="11"/>
      <scheme val="minor"/>
    </font>
    <font>
      <name val="Arial"/>
      <b val="1"/>
      <color rgb="00182A48"/>
      <sz val="18"/>
    </font>
    <font>
      <name val="Arial"/>
      <color rgb="0070727F"/>
      <sz val="9"/>
    </font>
    <font>
      <name val="Arial"/>
      <color rgb="001C1C1C"/>
      <sz val="11"/>
    </font>
    <font>
      <name val="Arial"/>
      <b val="1"/>
      <color rgb="00182A48"/>
      <sz val="12"/>
    </font>
    <font>
      <name val="Arial"/>
      <b val="1"/>
      <color rgb="001C1C1C"/>
      <sz val="10"/>
    </font>
    <font>
      <name val="Arial"/>
      <color rgb="001C1C1C"/>
      <sz val="10"/>
    </font>
    <font>
      <name val="Arial"/>
      <b val="1"/>
      <color rgb="0028507A"/>
      <sz val="10"/>
    </font>
    <font>
      <name val="Arial"/>
      <i val="1"/>
      <color rgb="0070727F"/>
      <sz val="8.5"/>
    </font>
    <font>
      <name val="Arial"/>
      <b val="1"/>
      <color rgb="00182A48"/>
      <sz val="15"/>
    </font>
    <font>
      <name val="Arial"/>
      <color rgb="0070727F"/>
      <sz val="9.5"/>
    </font>
    <font>
      <name val="Arial"/>
      <b val="1"/>
      <color rgb="00FFFFFF"/>
      <sz val="9.5"/>
    </font>
    <font>
      <name val="Arial"/>
      <color rgb="007A5A12"/>
      <sz val="10"/>
    </font>
    <font>
      <name val="Arial"/>
      <b val="1"/>
      <color rgb="00182A48"/>
      <sz val="10"/>
    </font>
    <font>
      <name val="Arial"/>
      <b val="1"/>
      <color rgb="007A5A12"/>
      <sz val="10"/>
    </font>
  </fonts>
  <fills count="5">
    <fill>
      <patternFill/>
    </fill>
    <fill>
      <patternFill patternType="gray125"/>
    </fill>
    <fill>
      <patternFill patternType="solid">
        <fgColor rgb="00FFF4D6"/>
        <bgColor rgb="00FFF4D6"/>
      </patternFill>
    </fill>
    <fill>
      <patternFill patternType="solid">
        <fgColor rgb="00EEF1F5"/>
        <bgColor rgb="00EEF1F5"/>
      </patternFill>
    </fill>
    <fill>
      <patternFill patternType="solid">
        <fgColor rgb="00182A48"/>
        <bgColor rgb="00182A48"/>
      </patternFill>
    </fill>
  </fills>
  <borders count="2">
    <border>
      <left/>
      <right/>
      <top/>
      <bottom/>
      <diagonal/>
    </border>
    <border>
      <left style="thin">
        <color rgb="00D9DDE3"/>
      </left>
      <right style="thin">
        <color rgb="00D9DDE3"/>
      </right>
      <top style="thin">
        <color rgb="00D9DDE3"/>
      </top>
      <bottom style="thin">
        <color rgb="00D9DDE3"/>
      </bottom>
    </border>
  </borders>
  <cellStyleXfs count="1">
    <xf numFmtId="0" fontId="0" fillId="0" borderId="0"/>
  </cellStyleXfs>
  <cellXfs count="44">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pivotButton="0" quotePrefix="0" xfId="0"/>
    <xf numFmtId="0" fontId="5" fillId="0" borderId="0" pivotButton="0" quotePrefix="0" xfId="0"/>
    <xf numFmtId="0" fontId="6" fillId="0" borderId="0" applyAlignment="1" pivotButton="0" quotePrefix="0" xfId="0">
      <alignment vertical="top" wrapText="1"/>
    </xf>
    <xf numFmtId="0" fontId="0" fillId="2" borderId="1" pivotButton="0" quotePrefix="0" xfId="0"/>
    <xf numFmtId="0" fontId="6" fillId="0" borderId="0" pivotButton="0" quotePrefix="0" xfId="0"/>
    <xf numFmtId="0" fontId="0" fillId="3" borderId="1" pivotButton="0" quotePrefix="0" xfId="0"/>
    <xf numFmtId="0" fontId="7" fillId="0" borderId="0" pivotButton="0" quotePrefix="0" xfId="0"/>
    <xf numFmtId="0" fontId="2" fillId="0" borderId="0" applyAlignment="1" pivotButton="0" quotePrefix="0" xfId="0">
      <alignment vertical="top" wrapText="1"/>
    </xf>
    <xf numFmtId="0" fontId="8" fillId="0" borderId="0" applyAlignment="1" pivotButton="0" quotePrefix="0" xfId="0">
      <alignment wrapText="1"/>
    </xf>
    <xf numFmtId="0" fontId="9" fillId="0" borderId="0" pivotButton="0" quotePrefix="0" xfId="0"/>
    <xf numFmtId="0" fontId="10" fillId="0" borderId="0" pivotButton="0" quotePrefix="0" xfId="0"/>
    <xf numFmtId="164" fontId="6" fillId="2" borderId="1" pivotButton="0" quotePrefix="0" xfId="0"/>
    <xf numFmtId="2" fontId="6" fillId="2" borderId="1" pivotButton="0" quotePrefix="0" xfId="0"/>
    <xf numFmtId="0" fontId="11" fillId="4" borderId="1" applyAlignment="1" pivotButton="0" quotePrefix="0" xfId="0">
      <alignment horizontal="center" vertical="center" wrapText="1"/>
    </xf>
    <xf numFmtId="0" fontId="12" fillId="2" borderId="1" applyAlignment="1" pivotButton="0" quotePrefix="0" xfId="0">
      <alignment horizontal="left" vertical="center"/>
    </xf>
    <xf numFmtId="165" fontId="12" fillId="2" borderId="1" applyAlignment="1" pivotButton="0" quotePrefix="0" xfId="0">
      <alignment horizontal="left" vertical="center"/>
    </xf>
    <xf numFmtId="0" fontId="12" fillId="2" borderId="1" applyAlignment="1" pivotButton="0" quotePrefix="0" xfId="0">
      <alignment horizontal="center" vertical="center"/>
    </xf>
    <xf numFmtId="166" fontId="12" fillId="2" borderId="1" applyAlignment="1" pivotButton="0" quotePrefix="0" xfId="0">
      <alignment horizontal="left" vertical="center"/>
    </xf>
    <xf numFmtId="166" fontId="6" fillId="3" borderId="1" applyAlignment="1" pivotButton="0" quotePrefix="0" xfId="0">
      <alignment horizontal="left" vertical="center"/>
    </xf>
    <xf numFmtId="164" fontId="12" fillId="2" borderId="1" applyAlignment="1" pivotButton="0" quotePrefix="0" xfId="0">
      <alignment horizontal="left" vertical="center"/>
    </xf>
    <xf numFmtId="167" fontId="12" fillId="2" borderId="1" applyAlignment="1" pivotButton="0" quotePrefix="0" xfId="0">
      <alignment horizontal="left" vertical="center"/>
    </xf>
    <xf numFmtId="0" fontId="6" fillId="2" borderId="1" applyAlignment="1" pivotButton="0" quotePrefix="0" xfId="0">
      <alignment horizontal="left" vertical="center"/>
    </xf>
    <xf numFmtId="165" fontId="6" fillId="2" borderId="1" applyAlignment="1" pivotButton="0" quotePrefix="0" xfId="0">
      <alignment horizontal="left" vertical="center"/>
    </xf>
    <xf numFmtId="0" fontId="6" fillId="2" borderId="1" applyAlignment="1" pivotButton="0" quotePrefix="0" xfId="0">
      <alignment horizontal="center" vertical="center"/>
    </xf>
    <xf numFmtId="166" fontId="6" fillId="2" borderId="1" applyAlignment="1" pivotButton="0" quotePrefix="0" xfId="0">
      <alignment horizontal="left" vertical="center"/>
    </xf>
    <xf numFmtId="164" fontId="6" fillId="2" borderId="1" applyAlignment="1" pivotButton="0" quotePrefix="0" xfId="0">
      <alignment horizontal="left" vertical="center"/>
    </xf>
    <xf numFmtId="167" fontId="6" fillId="2" borderId="1" applyAlignment="1" pivotButton="0" quotePrefix="0" xfId="0">
      <alignment horizontal="left" vertical="center"/>
    </xf>
    <xf numFmtId="0" fontId="6" fillId="2" borderId="1" pivotButton="0" quotePrefix="0" xfId="0"/>
    <xf numFmtId="1" fontId="6" fillId="2" borderId="1" pivotButton="0" quotePrefix="0" xfId="0"/>
    <xf numFmtId="165" fontId="6" fillId="3" borderId="1" applyAlignment="1" pivotButton="0" quotePrefix="0" xfId="0">
      <alignment horizontal="left" vertical="center"/>
    </xf>
    <xf numFmtId="0" fontId="6" fillId="3" borderId="1" applyAlignment="1" pivotButton="0" quotePrefix="0" xfId="0">
      <alignment horizontal="center" vertical="center"/>
    </xf>
    <xf numFmtId="0" fontId="13" fillId="0" borderId="0" pivotButton="0" quotePrefix="0" xfId="0"/>
    <xf numFmtId="166" fontId="5" fillId="3" borderId="1" pivotButton="0" quotePrefix="0" xfId="0"/>
    <xf numFmtId="166" fontId="14" fillId="2" borderId="1" pivotButton="0" quotePrefix="0" xfId="0"/>
    <xf numFmtId="164" fontId="5" fillId="3" borderId="1" pivotButton="0" quotePrefix="0" xfId="0"/>
    <xf numFmtId="2" fontId="6" fillId="2" borderId="1" applyAlignment="1" pivotButton="0" quotePrefix="0" xfId="0">
      <alignment horizontal="left" vertical="center"/>
    </xf>
    <xf numFmtId="164" fontId="6" fillId="3" borderId="1" applyAlignment="1" pivotButton="0" quotePrefix="0" xfId="0">
      <alignment horizontal="left" vertical="center"/>
    </xf>
    <xf numFmtId="168" fontId="12" fillId="2" borderId="1" applyAlignment="1" pivotButton="0" quotePrefix="0" xfId="0">
      <alignment horizontal="left" vertical="center"/>
    </xf>
    <xf numFmtId="168" fontId="6" fillId="2" borderId="1" applyAlignment="1" pivotButton="0" quotePrefix="0" xfId="0">
      <alignment horizontal="left" vertical="center"/>
    </xf>
    <xf numFmtId="169" fontId="6" fillId="3" borderId="1" applyAlignment="1" pivotButton="0" quotePrefix="0" xfId="0">
      <alignment horizontal="left" vertical="center"/>
    </xf>
  </cellXfs>
  <cellStyles count="1">
    <cellStyle name="Normal" xfId="0" builtinId="0" hidden="0"/>
  </cellStyles>
  <dxfs count="1">
    <dxf>
      <font>
        <name val="Arial"/>
        <b val="1"/>
        <color rgb="00B91C1C"/>
      </font>
      <fill>
        <patternFill patternType="solid">
          <fgColor rgb="00FCE7E7"/>
          <bgColor rgb="00FCE7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comments/comment1.xml><?xml version="1.0" encoding="utf-8"?>
<comments xmlns="http://schemas.openxmlformats.org/spreadsheetml/2006/main">
  <authors>
    <author>RechnungsWächter</author>
  </authors>
  <commentList>
    <comment ref="H4" authorId="0" shapeId="0">
      <text>
        <t>100 % bei Ware ohne Verlust. Kartoffeln geschält etwa 80 %, trag deinen eigenen Wert ein.</t>
      </text>
    </comment>
  </commentList>
</comments>
</file>

<file path=xl/comments/comment2.xml><?xml version="1.0" encoding="utf-8"?>
<comments xmlns="http://schemas.openxmlformats.org/spreadsheetml/2006/main">
  <authors>
    <author>RechnungsWächter</author>
  </authors>
  <commentList>
    <comment ref="C4" authorId="0" shapeId="0">
      <text>
        <t>Aus den Einstellungen. Für ein einzelnes Gericht darfst du den Wert überschreiben.</t>
      </text>
    </comment>
  </commentList>
</comments>
</file>

<file path=xl/comments/comment3.xml><?xml version="1.0" encoding="utf-8"?>
<comments xmlns="http://schemas.openxmlformats.org/spreadsheetml/2006/main">
  <authors>
    <author>RechnungsWächter</author>
  </authors>
  <commentList>
    <comment ref="F4" authorId="0" shapeId="0">
      <text>
        <t>Dein Erfahrungswert, zum Beispiel für Schaum, Spülen und Reste.</t>
      </text>
    </comment>
    <comment ref="I4" authorId="0" shapeId="0">
      <text>
        <t>Eis, Zitrone, Tonic, Sirup.</t>
      </text>
    </comment>
  </commentList>
</comment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_rels/drawing4.xml.rels><Relationships xmlns="http://schemas.openxmlformats.org/package/2006/relationships"><Relationship Type="http://schemas.openxmlformats.org/officeDocument/2006/relationships/image" Target="/xl/media/image4.png" Id="rId1"/></Relationships>
</file>

<file path=xl/drawings/_rels/drawing5.xml.rels><Relationships xmlns="http://schemas.openxmlformats.org/package/2006/relationships"><Relationship Type="http://schemas.openxmlformats.org/officeDocument/2006/relationships/image" Target="/xl/media/image5.png" Id="rId1"/></Relationships>
</file>

<file path=xl/drawings/_rels/drawing6.xml.rels><Relationships xmlns="http://schemas.openxmlformats.org/package/2006/relationships"><Relationship Type="http://schemas.openxmlformats.org/officeDocument/2006/relationships/image" Target="/xl/media/image6.png" Id="rId1"/></Relationships>
</file>

<file path=xl/drawings/drawing1.xml><?xml version="1.0" encoding="utf-8"?>
<wsDr xmlns="http://schemas.openxmlformats.org/drawingml/2006/spreadsheetDrawing">
  <oneCellAnchor>
    <from>
      <col>1</col>
      <colOff>0</colOff>
      <row>0</row>
      <rowOff>0</rowOff>
    </from>
    <ext cx="2200275" cy="3238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0</row>
      <rowOff>0</rowOff>
    </from>
    <ext cx="1943100" cy="285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0</col>
      <colOff>0</colOff>
      <row>0</row>
      <rowOff>0</rowOff>
    </from>
    <ext cx="1943100" cy="285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4.xml><?xml version="1.0" encoding="utf-8"?>
<wsDr xmlns="http://schemas.openxmlformats.org/drawingml/2006/spreadsheetDrawing">
  <oneCellAnchor>
    <from>
      <col>0</col>
      <colOff>0</colOff>
      <row>0</row>
      <rowOff>0</rowOff>
    </from>
    <ext cx="1943100" cy="285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5.xml><?xml version="1.0" encoding="utf-8"?>
<wsDr xmlns="http://schemas.openxmlformats.org/drawingml/2006/spreadsheetDrawing">
  <oneCellAnchor>
    <from>
      <col>0</col>
      <colOff>0</colOff>
      <row>0</row>
      <rowOff>0</rowOff>
    </from>
    <ext cx="1943100" cy="285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6.xml><?xml version="1.0" encoding="utf-8"?>
<wsDr xmlns="http://schemas.openxmlformats.org/drawingml/2006/spreadsheetDrawing">
  <oneCellAnchor>
    <from>
      <col>0</col>
      <colOff>0</colOff>
      <row>0</row>
      <rowOff>0</rowOff>
    </from>
    <ext cx="1943100" cy="285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rechnungswaechter.de/" TargetMode="External" Id="rId1"/><Relationship Type="http://schemas.openxmlformats.org/officeDocument/2006/relationships/drawing" Target="/xl/drawings/drawing1.xml" Id="rId2"/></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_rels/sheet3.xml.rels><Relationships xmlns="http://schemas.openxmlformats.org/package/2006/relationships"><Relationship Type="http://schemas.openxmlformats.org/officeDocument/2006/relationships/drawing" Target="/xl/drawings/drawing3.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4.xml.rels><Relationships xmlns="http://schemas.openxmlformats.org/package/2006/relationships"><Relationship Type="http://schemas.openxmlformats.org/officeDocument/2006/relationships/drawing" Target="/xl/drawings/drawing4.xml" Id="rId1"/></Relationships>
</file>

<file path=xl/worksheets/_rels/sheet5.xml.rels><Relationships xmlns="http://schemas.openxmlformats.org/package/2006/relationships"><Relationship Type="http://schemas.openxmlformats.org/officeDocument/2006/relationships/drawing" Target="/xl/drawings/drawing5.xml" Id="rId1"/><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6.xml.rels><Relationships xmlns="http://schemas.openxmlformats.org/package/2006/relationships"><Relationship Type="http://schemas.openxmlformats.org/officeDocument/2006/relationships/drawing" Target="/xl/drawings/drawing6.xml" Id="rId1"/><Relationship Type="http://schemas.openxmlformats.org/officeDocument/2006/relationships/comments" Target="/xl/comments/comment3.xml" Id="comments"/><Relationship Type="http://schemas.openxmlformats.org/officeDocument/2006/relationships/vmlDrawing" Target="/xl/drawings/commentsDrawing3.vml" Id="anysvml"/></Relationships>
</file>

<file path=xl/worksheets/sheet1.xml><?xml version="1.0" encoding="utf-8"?>
<worksheet xmlns="http://schemas.openxmlformats.org/spreadsheetml/2006/main">
  <sheetPr>
    <outlinePr summaryBelow="1" summaryRight="1"/>
    <pageSetUpPr fitToPage="1"/>
  </sheetPr>
  <dimension ref="B2:C37"/>
  <sheetViews>
    <sheetView showGridLines="0" workbookViewId="0">
      <selection activeCell="A1" sqref="A1"/>
    </sheetView>
  </sheetViews>
  <sheetFormatPr baseColWidth="8" defaultRowHeight="15"/>
  <cols>
    <col width="3" customWidth="1" min="1" max="1"/>
    <col width="26" customWidth="1" min="2" max="2"/>
    <col width="80" customWidth="1" min="3" max="3"/>
  </cols>
  <sheetData>
    <row r="1" ht="34" customHeight="1"/>
    <row r="2" ht="30" customHeight="1">
      <c r="B2" s="1" t="inlineStr">
        <is>
          <t>Kalkulation für Speisen und Getränke</t>
        </is>
      </c>
    </row>
    <row r="3">
      <c r="B3" s="2" t="inlineStr">
        <is>
          <t>Stand 09/2026 | kostenlos | ohne Makros | für Excel, LibreOffice und Google Tabellen</t>
        </is>
      </c>
    </row>
    <row r="5" ht="30" customHeight="1">
      <c r="B5" s="3" t="inlineStr">
        <is>
          <t>Mit dieser Datei rechnest du aus, was ein Gericht oder ein Getränk im Einkauf kostet, welchen Preis ein Aufschlagsfaktor ergibt und welche Wareneinsatzquote dein Kartenpreis wirklich hat.</t>
        </is>
      </c>
    </row>
    <row r="7">
      <c r="B7" s="4" t="inlineStr">
        <is>
          <t>So füllst du die Liste aus</t>
        </is>
      </c>
    </row>
    <row r="8" ht="28" customHeight="1">
      <c r="B8" s="5" t="inlineStr">
        <is>
          <t>Schritt 1</t>
        </is>
      </c>
      <c r="C8" s="6" t="inlineStr">
        <is>
          <t>Trag im Blatt Einstellungen deinen Aufschlagsfaktor und deine Zielquote ein. Die Umsatzsteuer ist vorbelegt.</t>
        </is>
      </c>
    </row>
    <row r="9" ht="28" customHeight="1">
      <c r="B9" s="5" t="inlineStr">
        <is>
          <t>Schritt 2</t>
        </is>
      </c>
      <c r="C9" s="6" t="inlineStr">
        <is>
          <t>Pflege im Blatt Artikel deine Zutaten mit Gebinde, Einkaufspreis und Ausbeute. Die Ausbeute ist der Anteil, der nach dem Putzen übrig bleibt.</t>
        </is>
      </c>
    </row>
    <row r="10" ht="28" customHeight="1">
      <c r="B10" s="5" t="inlineStr">
        <is>
          <t>Schritt 3</t>
        </is>
      </c>
      <c r="C10" s="6" t="inlineStr">
        <is>
          <t>Rechne ein Gericht im Blatt Rezept aus und übertrag den Wareneinsatz je Portion ins Blatt Speisen. Getränke rechnest du direkt im Blatt Getränke.</t>
        </is>
      </c>
    </row>
    <row r="12">
      <c r="B12" s="4" t="inlineStr">
        <is>
          <t>Die Farben</t>
        </is>
      </c>
    </row>
    <row r="13">
      <c r="B13" s="7" t="n"/>
      <c r="C13" s="8" t="inlineStr">
        <is>
          <t>Hier trägst du ein. Die Werte in brauner Schrift sind Beispiele, überschreib oder lösch sie.</t>
        </is>
      </c>
    </row>
    <row r="14">
      <c r="B14" s="9" t="n"/>
      <c r="C14" s="8" t="inlineStr">
        <is>
          <t>Rechnet von selbst. Nicht überschreiben, sonst stimmt die Summe nicht mehr.</t>
        </is>
      </c>
    </row>
    <row r="16">
      <c r="B16" s="4" t="inlineStr">
        <is>
          <t>Die Blätter</t>
        </is>
      </c>
    </row>
    <row r="17" ht="15" customHeight="1">
      <c r="B17" s="5" t="inlineStr">
        <is>
          <t>Einstellungen</t>
        </is>
      </c>
      <c r="C17" s="6" t="inlineStr">
        <is>
          <t>Umsatzsteuer für Speisen und Getränke, Aufschlagsfaktor, Zielquote.</t>
        </is>
      </c>
    </row>
    <row r="18" ht="15" customHeight="1">
      <c r="B18" s="5" t="inlineStr">
        <is>
          <t>Artikel</t>
        </is>
      </c>
      <c r="C18" s="6" t="inlineStr">
        <is>
          <t>Zutaten mit Einkaufspreis je Gebinde, Preis je Kilo, Liter oder Stück und Ausbeute.</t>
        </is>
      </c>
    </row>
    <row r="19" ht="15" customHeight="1">
      <c r="B19" s="5" t="inlineStr">
        <is>
          <t>Rezept</t>
        </is>
      </c>
      <c r="C19" s="6" t="inlineStr">
        <is>
          <t>Ein Gericht, bis zu 20 Zutaten. Für jedes Gericht das Blatt kopieren.</t>
        </is>
      </c>
    </row>
    <row r="20" ht="28" customHeight="1">
      <c r="B20" s="5" t="inlineStr">
        <is>
          <t>Speisen</t>
        </is>
      </c>
      <c r="C20" s="6" t="inlineStr">
        <is>
          <t>Alle Gerichte: Wareneinsatz je Portion, Preis nach Faktor, Kartenpreis, Quote und Rohertrag.</t>
        </is>
      </c>
    </row>
    <row r="21" ht="28" customHeight="1">
      <c r="B21" s="5" t="inlineStr">
        <is>
          <t>Getränke</t>
        </is>
      </c>
      <c r="C21" s="6" t="inlineStr">
        <is>
          <t>Alle Getränke: Portionen je Gebinde mit Schankverlust, Preis nach Faktor, Kartenpreis und Quote.</t>
        </is>
      </c>
    </row>
    <row r="23">
      <c r="B23" s="4" t="inlineStr">
        <is>
          <t>Gut zu wissen</t>
        </is>
      </c>
    </row>
    <row r="24" ht="28" customHeight="1">
      <c r="C24" s="6" t="inlineStr">
        <is>
          <t>Speisen im Restaurant: 7 Prozent Umsatzsteuer. Getränke: 19 Prozent. Frühstück und Pauschalangebote mit Getränken musst du aufteilen, frag dafür deinen Steuerberater.</t>
        </is>
      </c>
    </row>
    <row r="25" ht="15" customHeight="1">
      <c r="C25" s="6" t="inlineStr">
        <is>
          <t>Einkaufspreise immer netto und ohne Pfand eintragen.</t>
        </is>
      </c>
    </row>
    <row r="26" ht="28" customHeight="1">
      <c r="C26" s="6" t="inlineStr">
        <is>
          <t>Menge im Rezept ist die verarbeitete Menge, also geputzt. Den Putzverlust rechnet die Ausbeute im Blatt Artikel.</t>
        </is>
      </c>
    </row>
    <row r="28">
      <c r="B28" s="4" t="inlineStr">
        <is>
          <t>Wo die Tabelle aufhört</t>
        </is>
      </c>
    </row>
    <row r="29" ht="42" customHeight="1">
      <c r="C29" s="6" t="inlineStr">
        <is>
          <t>Die Kalkulation stimmt, solange die Einkaufspreise stimmen. Sie merkt nicht, wenn ein Lieferant still teurer wird. RechnungsWächter vergleicht jeden Einzelpreis mit der letzten Rechnung desselben Artikels und zeigt Preiserhöhungen in Prozent und in Euro.</t>
        </is>
      </c>
    </row>
    <row r="30">
      <c r="C30" s="10" t="inlineStr">
        <is>
          <t>rechnungswaechter.de</t>
        </is>
      </c>
    </row>
    <row r="32">
      <c r="B32" s="4" t="inlineStr">
        <is>
          <t>Quellen</t>
        </is>
      </c>
    </row>
    <row r="33" ht="26" customHeight="1">
      <c r="C33" s="11" t="inlineStr">
        <is>
          <t>§ 12 Abs. 2 Nr. 15 UStG in der Fassung des Steueränderungsgesetzes 2025: 7 Prozent für Restaurant- und Verpflegungsdienstleistungen ab 01.01.2026, Getränke ausgenommen</t>
        </is>
      </c>
    </row>
    <row r="34" ht="14" customHeight="1">
      <c r="C34" s="11" t="inlineStr">
        <is>
          <t>Mess- und Eichverordnung: Ausschank in Gläsern mit Füllstrich und Nennvolumen</t>
        </is>
      </c>
    </row>
    <row r="37" ht="26" customHeight="1">
      <c r="B37" s="12" t="inlineStr">
        <is>
          <t>Du darfst die Vorlage für deinen Betrieb frei verwenden und anpassen. Angaben ohne Gewähr, im Zweifel entscheidet dein Steuerberater oder die zuständige Behörde.</t>
        </is>
      </c>
    </row>
  </sheetData>
  <mergeCells count="2">
    <mergeCell ref="B5:C5"/>
    <mergeCell ref="B37:C37"/>
  </mergeCells>
  <hyperlinks>
    <hyperlink xmlns:r="http://schemas.openxmlformats.org/officeDocument/2006/relationships" ref="C30" r:id="rId1"/>
  </hyperlinks>
  <pageMargins left="0.4" right="0.4" top="0.5" bottom="0.6" header="0.5" footer="0.5"/>
  <pageSetup orientation="portrait" paperSize="9" fitToHeight="1"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2"/>
</worksheet>
</file>

<file path=xl/worksheets/sheet2.xml><?xml version="1.0" encoding="utf-8"?>
<worksheet xmlns="http://schemas.openxmlformats.org/spreadsheetml/2006/main">
  <sheetPr>
    <outlinePr summaryBelow="1" summaryRight="1"/>
    <pageSetUpPr fitToPage="1"/>
  </sheetPr>
  <dimension ref="A2:C10"/>
  <sheetViews>
    <sheetView showGridLines="0" workbookViewId="0">
      <selection activeCell="A1" sqref="A1"/>
    </sheetView>
  </sheetViews>
  <sheetFormatPr baseColWidth="8" defaultRowHeight="15"/>
  <cols>
    <col width="38" customWidth="1" min="1" max="1"/>
    <col width="14" customWidth="1" min="2" max="2"/>
    <col width="60" customWidth="1" min="3" max="3"/>
  </cols>
  <sheetData>
    <row r="1" ht="30" customHeight="1"/>
    <row r="2" ht="22" customHeight="1">
      <c r="A2" s="13" t="inlineStr">
        <is>
          <t>Einstellungen</t>
        </is>
      </c>
    </row>
    <row r="3">
      <c r="A3" s="14" t="inlineStr">
        <is>
          <t>Diese Werte nutzen die Blätter Rezept, Speisen und Getränke.</t>
        </is>
      </c>
    </row>
    <row r="4">
      <c r="A4" s="5" t="inlineStr">
        <is>
          <t>Umsatzsteuer Speisen</t>
        </is>
      </c>
      <c r="B4" s="15" t="n">
        <v>0.07000000000000001</v>
      </c>
      <c r="C4" s="2" t="inlineStr">
        <is>
          <t>Restaurant, ab 01.01.2026 (§ 12 Abs. 2 Nr. 15 UStG)</t>
        </is>
      </c>
    </row>
    <row r="5">
      <c r="A5" s="5" t="inlineStr">
        <is>
          <t>Umsatzsteuer Getränke</t>
        </is>
      </c>
      <c r="B5" s="15" t="n">
        <v>0.19</v>
      </c>
      <c r="C5" s="2" t="inlineStr">
        <is>
          <t>Getränke sind von der Ermäßigung ausgenommen</t>
        </is>
      </c>
    </row>
    <row r="6">
      <c r="A6" s="5" t="inlineStr">
        <is>
          <t>Aufschlagsfaktor Speisen</t>
        </is>
      </c>
      <c r="B6" s="16" t="n">
        <v>3.5</v>
      </c>
      <c r="C6" s="2" t="inlineStr">
        <is>
          <t>dein Wert: Netto-Verkaufspreis geteilt durch Wareneinsatz</t>
        </is>
      </c>
    </row>
    <row r="7">
      <c r="A7" s="5" t="inlineStr">
        <is>
          <t>Aufschlagsfaktor Getränke</t>
        </is>
      </c>
      <c r="B7" s="16" t="n">
        <v>4.5</v>
      </c>
      <c r="C7" s="2" t="inlineStr">
        <is>
          <t>dein Wert</t>
        </is>
      </c>
    </row>
    <row r="8">
      <c r="A8" s="5" t="inlineStr">
        <is>
          <t>Zielquote Wareneinsatz Speisen</t>
        </is>
      </c>
      <c r="B8" s="15" t="n">
        <v>0.3</v>
      </c>
      <c r="C8" s="2" t="inlineStr">
        <is>
          <t>dein Wert</t>
        </is>
      </c>
    </row>
    <row r="9">
      <c r="A9" s="5" t="inlineStr">
        <is>
          <t>Zielquote Wareneinsatz Getränke</t>
        </is>
      </c>
      <c r="B9" s="15" t="n">
        <v>0.25</v>
      </c>
      <c r="C9" s="2" t="inlineStr">
        <is>
          <t>dein Wert</t>
        </is>
      </c>
    </row>
    <row r="10">
      <c r="A10" s="5" t="inlineStr">
        <is>
          <t>Zuschlag Gewürze und Kleinmaterial</t>
        </is>
      </c>
      <c r="B10" s="15" t="n">
        <v>0.03</v>
      </c>
      <c r="C10" s="2" t="inlineStr">
        <is>
          <t>dein Wert, auf die Summe der Zutaten im Rezept</t>
        </is>
      </c>
    </row>
  </sheetData>
  <pageMargins left="0.4" right="0.4" top="0.5" bottom="0.6" header="0.5" footer="0.5"/>
  <pageSetup orientation="portrait" paperSize="9" fitToHeight="0"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1"/>
</worksheet>
</file>

<file path=xl/worksheets/sheet3.xml><?xml version="1.0" encoding="utf-8"?>
<worksheet xmlns="http://schemas.openxmlformats.org/spreadsheetml/2006/main">
  <sheetPr>
    <outlinePr summaryBelow="1" summaryRight="1"/>
    <pageSetUpPr fitToPage="1"/>
  </sheetPr>
  <dimension ref="A2:J204"/>
  <sheetViews>
    <sheetView showGridLines="0" workbookViewId="0">
      <pane ySplit="4" topLeftCell="A5" activePane="bottomLeft" state="frozen"/>
      <selection pane="bottomLeft" activeCell="A1" sqref="A1"/>
    </sheetView>
  </sheetViews>
  <sheetFormatPr baseColWidth="8" defaultRowHeight="15"/>
  <cols>
    <col width="28" customWidth="1" min="1" max="1"/>
    <col width="18" customWidth="1" min="2" max="2"/>
    <col width="18" customWidth="1" min="3" max="3"/>
    <col width="10" customWidth="1" min="4" max="4"/>
    <col width="9" customWidth="1" min="5" max="5"/>
    <col width="14" customWidth="1" min="6" max="6"/>
    <col width="12" customWidth="1" min="7" max="7"/>
    <col width="10" customWidth="1" min="8" max="8"/>
    <col width="14" customWidth="1" min="9" max="9"/>
    <col width="11" customWidth="1" min="10" max="10"/>
  </cols>
  <sheetData>
    <row r="1" ht="30" customHeight="1"/>
    <row r="2" ht="22" customHeight="1">
      <c r="A2" s="13" t="inlineStr">
        <is>
          <t>Artikel</t>
        </is>
      </c>
    </row>
    <row r="3">
      <c r="A3" s="14" t="inlineStr">
        <is>
          <t>Einkaufspreise netto und ohne Pfand. Ausbeute: Anteil nach dem Putzen.</t>
        </is>
      </c>
    </row>
    <row r="4" ht="42" customHeight="1">
      <c r="A4" s="17" t="inlineStr">
        <is>
          <t>Artikel</t>
        </is>
      </c>
      <c r="B4" s="17" t="inlineStr">
        <is>
          <t>Lieferant</t>
        </is>
      </c>
      <c r="C4" s="17" t="inlineStr">
        <is>
          <t>Gebinde</t>
        </is>
      </c>
      <c r="D4" s="17" t="inlineStr">
        <is>
          <t>Inhalt je
Gebinde</t>
        </is>
      </c>
      <c r="E4" s="17" t="inlineStr">
        <is>
          <t>Basis-
einheit</t>
        </is>
      </c>
      <c r="F4" s="17" t="inlineStr">
        <is>
          <t>Einkaufspreis
netto je Gebinde</t>
        </is>
      </c>
      <c r="G4" s="17" t="inlineStr">
        <is>
          <t>Preis je
Basiseinheit</t>
        </is>
      </c>
      <c r="H4" s="17" t="inlineStr">
        <is>
          <t>Ausbeute</t>
        </is>
      </c>
      <c r="I4" s="17" t="inlineStr">
        <is>
          <t>Preis je nutzbarer
Einheit</t>
        </is>
      </c>
      <c r="J4" s="17" t="inlineStr">
        <is>
          <t>Preisstand</t>
        </is>
      </c>
    </row>
    <row r="5">
      <c r="A5" s="18" t="inlineStr">
        <is>
          <t>Rinderhüfte</t>
        </is>
      </c>
      <c r="B5" s="18" t="inlineStr">
        <is>
          <t>Metzgerei Beispiel</t>
        </is>
      </c>
      <c r="C5" s="18" t="inlineStr">
        <is>
          <t>vakuumiert</t>
        </is>
      </c>
      <c r="D5" s="19" t="n">
        <v>1</v>
      </c>
      <c r="E5" s="20" t="inlineStr">
        <is>
          <t>kg</t>
        </is>
      </c>
      <c r="F5" s="21" t="n">
        <v>21.9</v>
      </c>
      <c r="G5" s="22">
        <f>IF(OR(D5="",F5="",D5=0),"",F5/D5)</f>
        <v/>
      </c>
      <c r="H5" s="23" t="n">
        <v>0.85</v>
      </c>
      <c r="I5" s="22">
        <f>IF(OR(G5="",H5="",H5=0),"",G5/H5)</f>
        <v/>
      </c>
      <c r="J5" s="24">
        <f>DATE(2026,9,1)</f>
        <v/>
      </c>
    </row>
    <row r="6">
      <c r="A6" s="18" t="inlineStr">
        <is>
          <t>Kartoffeln festkochend</t>
        </is>
      </c>
      <c r="B6" s="18" t="inlineStr">
        <is>
          <t>Gemüse Beispiel</t>
        </is>
      </c>
      <c r="C6" s="18" t="inlineStr">
        <is>
          <t>Sack 12,5 kg</t>
        </is>
      </c>
      <c r="D6" s="19" t="n">
        <v>12.5</v>
      </c>
      <c r="E6" s="20" t="inlineStr">
        <is>
          <t>kg</t>
        </is>
      </c>
      <c r="F6" s="21" t="n">
        <v>9.800000000000001</v>
      </c>
      <c r="G6" s="22">
        <f>IF(OR(D6="",F6="",D6=0),"",F6/D6)</f>
        <v/>
      </c>
      <c r="H6" s="23" t="n">
        <v>0.8</v>
      </c>
      <c r="I6" s="22">
        <f>IF(OR(G6="",H6="",H6=0),"",G6/H6)</f>
        <v/>
      </c>
      <c r="J6" s="24">
        <f>DATE(2026,9,1)</f>
        <v/>
      </c>
    </row>
    <row r="7">
      <c r="A7" s="18" t="inlineStr">
        <is>
          <t>Brokkoli</t>
        </is>
      </c>
      <c r="B7" s="18" t="inlineStr">
        <is>
          <t>Gemüse Beispiel</t>
        </is>
      </c>
      <c r="C7" s="18" t="inlineStr">
        <is>
          <t>Kiste 5 kg</t>
        </is>
      </c>
      <c r="D7" s="19" t="n">
        <v>5</v>
      </c>
      <c r="E7" s="20" t="inlineStr">
        <is>
          <t>kg</t>
        </is>
      </c>
      <c r="F7" s="21" t="n">
        <v>11.5</v>
      </c>
      <c r="G7" s="22">
        <f>IF(OR(D7="",F7="",D7=0),"",F7/D7)</f>
        <v/>
      </c>
      <c r="H7" s="23" t="n">
        <v>0.7</v>
      </c>
      <c r="I7" s="22">
        <f>IF(OR(G7="",H7="",H7=0),"",G7/H7)</f>
        <v/>
      </c>
      <c r="J7" s="24">
        <f>DATE(2026,9,1)</f>
        <v/>
      </c>
    </row>
    <row r="8">
      <c r="A8" s="18" t="inlineStr">
        <is>
          <t>Butter</t>
        </is>
      </c>
      <c r="B8" s="18" t="inlineStr">
        <is>
          <t>Großhandel Beispiel</t>
        </is>
      </c>
      <c r="C8" s="18" t="inlineStr">
        <is>
          <t>Block 1 kg</t>
        </is>
      </c>
      <c r="D8" s="19" t="n">
        <v>1</v>
      </c>
      <c r="E8" s="20" t="inlineStr">
        <is>
          <t>kg</t>
        </is>
      </c>
      <c r="F8" s="21" t="n">
        <v>8.4</v>
      </c>
      <c r="G8" s="22">
        <f>IF(OR(D8="",F8="",D8=0),"",F8/D8)</f>
        <v/>
      </c>
      <c r="H8" s="23" t="n">
        <v>1</v>
      </c>
      <c r="I8" s="22">
        <f>IF(OR(G8="",H8="",H8=0),"",G8/H8)</f>
        <v/>
      </c>
      <c r="J8" s="24">
        <f>DATE(2026,9,1)</f>
        <v/>
      </c>
    </row>
    <row r="9">
      <c r="A9" s="18" t="inlineStr">
        <is>
          <t>Sahne 30 %</t>
        </is>
      </c>
      <c r="B9" s="18" t="inlineStr">
        <is>
          <t>Großhandel Beispiel</t>
        </is>
      </c>
      <c r="C9" s="18" t="inlineStr">
        <is>
          <t>Karton 1 l</t>
        </is>
      </c>
      <c r="D9" s="19" t="n">
        <v>1</v>
      </c>
      <c r="E9" s="20" t="inlineStr">
        <is>
          <t>l</t>
        </is>
      </c>
      <c r="F9" s="21" t="n">
        <v>3.2</v>
      </c>
      <c r="G9" s="22">
        <f>IF(OR(D9="",F9="",D9=0),"",F9/D9)</f>
        <v/>
      </c>
      <c r="H9" s="23" t="n">
        <v>1</v>
      </c>
      <c r="I9" s="22">
        <f>IF(OR(G9="",H9="",H9=0),"",G9/H9)</f>
        <v/>
      </c>
      <c r="J9" s="24">
        <f>DATE(2026,9,1)</f>
        <v/>
      </c>
    </row>
    <row r="10">
      <c r="A10" s="18" t="inlineStr">
        <is>
          <t>Zwiebeln</t>
        </is>
      </c>
      <c r="B10" s="18" t="inlineStr">
        <is>
          <t>Gemüse Beispiel</t>
        </is>
      </c>
      <c r="C10" s="18" t="inlineStr">
        <is>
          <t>Sack 10 kg</t>
        </is>
      </c>
      <c r="D10" s="19" t="n">
        <v>10</v>
      </c>
      <c r="E10" s="20" t="inlineStr">
        <is>
          <t>kg</t>
        </is>
      </c>
      <c r="F10" s="21" t="n">
        <v>7.2</v>
      </c>
      <c r="G10" s="22">
        <f>IF(OR(D10="",F10="",D10=0),"",F10/D10)</f>
        <v/>
      </c>
      <c r="H10" s="23" t="n">
        <v>0.85</v>
      </c>
      <c r="I10" s="22">
        <f>IF(OR(G10="",H10="",H10=0),"",G10/H10)</f>
        <v/>
      </c>
      <c r="J10" s="24">
        <f>DATE(2026,9,1)</f>
        <v/>
      </c>
    </row>
    <row r="11">
      <c r="A11" s="18" t="inlineStr">
        <is>
          <t>Rotwein zum Kochen</t>
        </is>
      </c>
      <c r="B11" s="18" t="inlineStr">
        <is>
          <t>Großhandel Beispiel</t>
        </is>
      </c>
      <c r="C11" s="18" t="inlineStr">
        <is>
          <t>Flasche 1 l</t>
        </is>
      </c>
      <c r="D11" s="19" t="n">
        <v>1</v>
      </c>
      <c r="E11" s="20" t="inlineStr">
        <is>
          <t>l</t>
        </is>
      </c>
      <c r="F11" s="21" t="n">
        <v>3.9</v>
      </c>
      <c r="G11" s="22">
        <f>IF(OR(D11="",F11="",D11=0),"",F11/D11)</f>
        <v/>
      </c>
      <c r="H11" s="23" t="n">
        <v>1</v>
      </c>
      <c r="I11" s="22">
        <f>IF(OR(G11="",H11="",H11=0),"",G11/H11)</f>
        <v/>
      </c>
      <c r="J11" s="24">
        <f>DATE(2026,9,1)</f>
        <v/>
      </c>
    </row>
    <row r="12">
      <c r="A12" s="25" t="n"/>
      <c r="B12" s="25" t="n"/>
      <c r="C12" s="25" t="n"/>
      <c r="D12" s="26" t="n"/>
      <c r="E12" s="27" t="n"/>
      <c r="F12" s="28" t="n"/>
      <c r="G12" s="22">
        <f>IF(OR(D12="",F12="",D12=0),"",F12/D12)</f>
        <v/>
      </c>
      <c r="H12" s="29" t="n"/>
      <c r="I12" s="22">
        <f>IF(OR(G12="",H12="",H12=0),"",G12/H12)</f>
        <v/>
      </c>
      <c r="J12" s="30" t="n"/>
    </row>
    <row r="13">
      <c r="A13" s="25" t="n"/>
      <c r="B13" s="25" t="n"/>
      <c r="C13" s="25" t="n"/>
      <c r="D13" s="26" t="n"/>
      <c r="E13" s="27" t="n"/>
      <c r="F13" s="28" t="n"/>
      <c r="G13" s="22">
        <f>IF(OR(D13="",F13="",D13=0),"",F13/D13)</f>
        <v/>
      </c>
      <c r="H13" s="29" t="n"/>
      <c r="I13" s="22">
        <f>IF(OR(G13="",H13="",H13=0),"",G13/H13)</f>
        <v/>
      </c>
      <c r="J13" s="30" t="n"/>
    </row>
    <row r="14">
      <c r="A14" s="25" t="n"/>
      <c r="B14" s="25" t="n"/>
      <c r="C14" s="25" t="n"/>
      <c r="D14" s="26" t="n"/>
      <c r="E14" s="27" t="n"/>
      <c r="F14" s="28" t="n"/>
      <c r="G14" s="22">
        <f>IF(OR(D14="",F14="",D14=0),"",F14/D14)</f>
        <v/>
      </c>
      <c r="H14" s="29" t="n"/>
      <c r="I14" s="22">
        <f>IF(OR(G14="",H14="",H14=0),"",G14/H14)</f>
        <v/>
      </c>
      <c r="J14" s="30" t="n"/>
    </row>
    <row r="15">
      <c r="A15" s="25" t="n"/>
      <c r="B15" s="25" t="n"/>
      <c r="C15" s="25" t="n"/>
      <c r="D15" s="26" t="n"/>
      <c r="E15" s="27" t="n"/>
      <c r="F15" s="28" t="n"/>
      <c r="G15" s="22">
        <f>IF(OR(D15="",F15="",D15=0),"",F15/D15)</f>
        <v/>
      </c>
      <c r="H15" s="29" t="n"/>
      <c r="I15" s="22">
        <f>IF(OR(G15="",H15="",H15=0),"",G15/H15)</f>
        <v/>
      </c>
      <c r="J15" s="30" t="n"/>
    </row>
    <row r="16">
      <c r="A16" s="25" t="n"/>
      <c r="B16" s="25" t="n"/>
      <c r="C16" s="25" t="n"/>
      <c r="D16" s="26" t="n"/>
      <c r="E16" s="27" t="n"/>
      <c r="F16" s="28" t="n"/>
      <c r="G16" s="22">
        <f>IF(OR(D16="",F16="",D16=0),"",F16/D16)</f>
        <v/>
      </c>
      <c r="H16" s="29" t="n"/>
      <c r="I16" s="22">
        <f>IF(OR(G16="",H16="",H16=0),"",G16/H16)</f>
        <v/>
      </c>
      <c r="J16" s="30" t="n"/>
    </row>
    <row r="17">
      <c r="A17" s="25" t="n"/>
      <c r="B17" s="25" t="n"/>
      <c r="C17" s="25" t="n"/>
      <c r="D17" s="26" t="n"/>
      <c r="E17" s="27" t="n"/>
      <c r="F17" s="28" t="n"/>
      <c r="G17" s="22">
        <f>IF(OR(D17="",F17="",D17=0),"",F17/D17)</f>
        <v/>
      </c>
      <c r="H17" s="29" t="n"/>
      <c r="I17" s="22">
        <f>IF(OR(G17="",H17="",H17=0),"",G17/H17)</f>
        <v/>
      </c>
      <c r="J17" s="30" t="n"/>
    </row>
    <row r="18">
      <c r="A18" s="25" t="n"/>
      <c r="B18" s="25" t="n"/>
      <c r="C18" s="25" t="n"/>
      <c r="D18" s="26" t="n"/>
      <c r="E18" s="27" t="n"/>
      <c r="F18" s="28" t="n"/>
      <c r="G18" s="22">
        <f>IF(OR(D18="",F18="",D18=0),"",F18/D18)</f>
        <v/>
      </c>
      <c r="H18" s="29" t="n"/>
      <c r="I18" s="22">
        <f>IF(OR(G18="",H18="",H18=0),"",G18/H18)</f>
        <v/>
      </c>
      <c r="J18" s="30" t="n"/>
    </row>
    <row r="19">
      <c r="A19" s="25" t="n"/>
      <c r="B19" s="25" t="n"/>
      <c r="C19" s="25" t="n"/>
      <c r="D19" s="26" t="n"/>
      <c r="E19" s="27" t="n"/>
      <c r="F19" s="28" t="n"/>
      <c r="G19" s="22">
        <f>IF(OR(D19="",F19="",D19=0),"",F19/D19)</f>
        <v/>
      </c>
      <c r="H19" s="29" t="n"/>
      <c r="I19" s="22">
        <f>IF(OR(G19="",H19="",H19=0),"",G19/H19)</f>
        <v/>
      </c>
      <c r="J19" s="30" t="n"/>
    </row>
    <row r="20">
      <c r="A20" s="25" t="n"/>
      <c r="B20" s="25" t="n"/>
      <c r="C20" s="25" t="n"/>
      <c r="D20" s="26" t="n"/>
      <c r="E20" s="27" t="n"/>
      <c r="F20" s="28" t="n"/>
      <c r="G20" s="22">
        <f>IF(OR(D20="",F20="",D20=0),"",F20/D20)</f>
        <v/>
      </c>
      <c r="H20" s="29" t="n"/>
      <c r="I20" s="22">
        <f>IF(OR(G20="",H20="",H20=0),"",G20/H20)</f>
        <v/>
      </c>
      <c r="J20" s="30" t="n"/>
    </row>
    <row r="21">
      <c r="A21" s="25" t="n"/>
      <c r="B21" s="25" t="n"/>
      <c r="C21" s="25" t="n"/>
      <c r="D21" s="26" t="n"/>
      <c r="E21" s="27" t="n"/>
      <c r="F21" s="28" t="n"/>
      <c r="G21" s="22">
        <f>IF(OR(D21="",F21="",D21=0),"",F21/D21)</f>
        <v/>
      </c>
      <c r="H21" s="29" t="n"/>
      <c r="I21" s="22">
        <f>IF(OR(G21="",H21="",H21=0),"",G21/H21)</f>
        <v/>
      </c>
      <c r="J21" s="30" t="n"/>
    </row>
    <row r="22">
      <c r="A22" s="25" t="n"/>
      <c r="B22" s="25" t="n"/>
      <c r="C22" s="25" t="n"/>
      <c r="D22" s="26" t="n"/>
      <c r="E22" s="27" t="n"/>
      <c r="F22" s="28" t="n"/>
      <c r="G22" s="22">
        <f>IF(OR(D22="",F22="",D22=0),"",F22/D22)</f>
        <v/>
      </c>
      <c r="H22" s="29" t="n"/>
      <c r="I22" s="22">
        <f>IF(OR(G22="",H22="",H22=0),"",G22/H22)</f>
        <v/>
      </c>
      <c r="J22" s="30" t="n"/>
    </row>
    <row r="23">
      <c r="A23" s="25" t="n"/>
      <c r="B23" s="25" t="n"/>
      <c r="C23" s="25" t="n"/>
      <c r="D23" s="26" t="n"/>
      <c r="E23" s="27" t="n"/>
      <c r="F23" s="28" t="n"/>
      <c r="G23" s="22">
        <f>IF(OR(D23="",F23="",D23=0),"",F23/D23)</f>
        <v/>
      </c>
      <c r="H23" s="29" t="n"/>
      <c r="I23" s="22">
        <f>IF(OR(G23="",H23="",H23=0),"",G23/H23)</f>
        <v/>
      </c>
      <c r="J23" s="30" t="n"/>
    </row>
    <row r="24">
      <c r="A24" s="25" t="n"/>
      <c r="B24" s="25" t="n"/>
      <c r="C24" s="25" t="n"/>
      <c r="D24" s="26" t="n"/>
      <c r="E24" s="27" t="n"/>
      <c r="F24" s="28" t="n"/>
      <c r="G24" s="22">
        <f>IF(OR(D24="",F24="",D24=0),"",F24/D24)</f>
        <v/>
      </c>
      <c r="H24" s="29" t="n"/>
      <c r="I24" s="22">
        <f>IF(OR(G24="",H24="",H24=0),"",G24/H24)</f>
        <v/>
      </c>
      <c r="J24" s="30" t="n"/>
    </row>
    <row r="25">
      <c r="A25" s="25" t="n"/>
      <c r="B25" s="25" t="n"/>
      <c r="C25" s="25" t="n"/>
      <c r="D25" s="26" t="n"/>
      <c r="E25" s="27" t="n"/>
      <c r="F25" s="28" t="n"/>
      <c r="G25" s="22">
        <f>IF(OR(D25="",F25="",D25=0),"",F25/D25)</f>
        <v/>
      </c>
      <c r="H25" s="29" t="n"/>
      <c r="I25" s="22">
        <f>IF(OR(G25="",H25="",H25=0),"",G25/H25)</f>
        <v/>
      </c>
      <c r="J25" s="30" t="n"/>
    </row>
    <row r="26">
      <c r="A26" s="25" t="n"/>
      <c r="B26" s="25" t="n"/>
      <c r="C26" s="25" t="n"/>
      <c r="D26" s="26" t="n"/>
      <c r="E26" s="27" t="n"/>
      <c r="F26" s="28" t="n"/>
      <c r="G26" s="22">
        <f>IF(OR(D26="",F26="",D26=0),"",F26/D26)</f>
        <v/>
      </c>
      <c r="H26" s="29" t="n"/>
      <c r="I26" s="22">
        <f>IF(OR(G26="",H26="",H26=0),"",G26/H26)</f>
        <v/>
      </c>
      <c r="J26" s="30" t="n"/>
    </row>
    <row r="27">
      <c r="A27" s="25" t="n"/>
      <c r="B27" s="25" t="n"/>
      <c r="C27" s="25" t="n"/>
      <c r="D27" s="26" t="n"/>
      <c r="E27" s="27" t="n"/>
      <c r="F27" s="28" t="n"/>
      <c r="G27" s="22">
        <f>IF(OR(D27="",F27="",D27=0),"",F27/D27)</f>
        <v/>
      </c>
      <c r="H27" s="29" t="n"/>
      <c r="I27" s="22">
        <f>IF(OR(G27="",H27="",H27=0),"",G27/H27)</f>
        <v/>
      </c>
      <c r="J27" s="30" t="n"/>
    </row>
    <row r="28">
      <c r="A28" s="25" t="n"/>
      <c r="B28" s="25" t="n"/>
      <c r="C28" s="25" t="n"/>
      <c r="D28" s="26" t="n"/>
      <c r="E28" s="27" t="n"/>
      <c r="F28" s="28" t="n"/>
      <c r="G28" s="22">
        <f>IF(OR(D28="",F28="",D28=0),"",F28/D28)</f>
        <v/>
      </c>
      <c r="H28" s="29" t="n"/>
      <c r="I28" s="22">
        <f>IF(OR(G28="",H28="",H28=0),"",G28/H28)</f>
        <v/>
      </c>
      <c r="J28" s="30" t="n"/>
    </row>
    <row r="29">
      <c r="A29" s="25" t="n"/>
      <c r="B29" s="25" t="n"/>
      <c r="C29" s="25" t="n"/>
      <c r="D29" s="26" t="n"/>
      <c r="E29" s="27" t="n"/>
      <c r="F29" s="28" t="n"/>
      <c r="G29" s="22">
        <f>IF(OR(D29="",F29="",D29=0),"",F29/D29)</f>
        <v/>
      </c>
      <c r="H29" s="29" t="n"/>
      <c r="I29" s="22">
        <f>IF(OR(G29="",H29="",H29=0),"",G29/H29)</f>
        <v/>
      </c>
      <c r="J29" s="30" t="n"/>
    </row>
    <row r="30">
      <c r="A30" s="25" t="n"/>
      <c r="B30" s="25" t="n"/>
      <c r="C30" s="25" t="n"/>
      <c r="D30" s="26" t="n"/>
      <c r="E30" s="27" t="n"/>
      <c r="F30" s="28" t="n"/>
      <c r="G30" s="22">
        <f>IF(OR(D30="",F30="",D30=0),"",F30/D30)</f>
        <v/>
      </c>
      <c r="H30" s="29" t="n"/>
      <c r="I30" s="22">
        <f>IF(OR(G30="",H30="",H30=0),"",G30/H30)</f>
        <v/>
      </c>
      <c r="J30" s="30" t="n"/>
    </row>
    <row r="31">
      <c r="A31" s="25" t="n"/>
      <c r="B31" s="25" t="n"/>
      <c r="C31" s="25" t="n"/>
      <c r="D31" s="26" t="n"/>
      <c r="E31" s="27" t="n"/>
      <c r="F31" s="28" t="n"/>
      <c r="G31" s="22">
        <f>IF(OR(D31="",F31="",D31=0),"",F31/D31)</f>
        <v/>
      </c>
      <c r="H31" s="29" t="n"/>
      <c r="I31" s="22">
        <f>IF(OR(G31="",H31="",H31=0),"",G31/H31)</f>
        <v/>
      </c>
      <c r="J31" s="30" t="n"/>
    </row>
    <row r="32">
      <c r="A32" s="25" t="n"/>
      <c r="B32" s="25" t="n"/>
      <c r="C32" s="25" t="n"/>
      <c r="D32" s="26" t="n"/>
      <c r="E32" s="27" t="n"/>
      <c r="F32" s="28" t="n"/>
      <c r="G32" s="22">
        <f>IF(OR(D32="",F32="",D32=0),"",F32/D32)</f>
        <v/>
      </c>
      <c r="H32" s="29" t="n"/>
      <c r="I32" s="22">
        <f>IF(OR(G32="",H32="",H32=0),"",G32/H32)</f>
        <v/>
      </c>
      <c r="J32" s="30" t="n"/>
    </row>
    <row r="33">
      <c r="A33" s="25" t="n"/>
      <c r="B33" s="25" t="n"/>
      <c r="C33" s="25" t="n"/>
      <c r="D33" s="26" t="n"/>
      <c r="E33" s="27" t="n"/>
      <c r="F33" s="28" t="n"/>
      <c r="G33" s="22">
        <f>IF(OR(D33="",F33="",D33=0),"",F33/D33)</f>
        <v/>
      </c>
      <c r="H33" s="29" t="n"/>
      <c r="I33" s="22">
        <f>IF(OR(G33="",H33="",H33=0),"",G33/H33)</f>
        <v/>
      </c>
      <c r="J33" s="30" t="n"/>
    </row>
    <row r="34">
      <c r="A34" s="25" t="n"/>
      <c r="B34" s="25" t="n"/>
      <c r="C34" s="25" t="n"/>
      <c r="D34" s="26" t="n"/>
      <c r="E34" s="27" t="n"/>
      <c r="F34" s="28" t="n"/>
      <c r="G34" s="22">
        <f>IF(OR(D34="",F34="",D34=0),"",F34/D34)</f>
        <v/>
      </c>
      <c r="H34" s="29" t="n"/>
      <c r="I34" s="22">
        <f>IF(OR(G34="",H34="",H34=0),"",G34/H34)</f>
        <v/>
      </c>
      <c r="J34" s="30" t="n"/>
    </row>
    <row r="35">
      <c r="A35" s="25" t="n"/>
      <c r="B35" s="25" t="n"/>
      <c r="C35" s="25" t="n"/>
      <c r="D35" s="26" t="n"/>
      <c r="E35" s="27" t="n"/>
      <c r="F35" s="28" t="n"/>
      <c r="G35" s="22">
        <f>IF(OR(D35="",F35="",D35=0),"",F35/D35)</f>
        <v/>
      </c>
      <c r="H35" s="29" t="n"/>
      <c r="I35" s="22">
        <f>IF(OR(G35="",H35="",H35=0),"",G35/H35)</f>
        <v/>
      </c>
      <c r="J35" s="30" t="n"/>
    </row>
    <row r="36">
      <c r="A36" s="25" t="n"/>
      <c r="B36" s="25" t="n"/>
      <c r="C36" s="25" t="n"/>
      <c r="D36" s="26" t="n"/>
      <c r="E36" s="27" t="n"/>
      <c r="F36" s="28" t="n"/>
      <c r="G36" s="22">
        <f>IF(OR(D36="",F36="",D36=0),"",F36/D36)</f>
        <v/>
      </c>
      <c r="H36" s="29" t="n"/>
      <c r="I36" s="22">
        <f>IF(OR(G36="",H36="",H36=0),"",G36/H36)</f>
        <v/>
      </c>
      <c r="J36" s="30" t="n"/>
    </row>
    <row r="37">
      <c r="A37" s="25" t="n"/>
      <c r="B37" s="25" t="n"/>
      <c r="C37" s="25" t="n"/>
      <c r="D37" s="26" t="n"/>
      <c r="E37" s="27" t="n"/>
      <c r="F37" s="28" t="n"/>
      <c r="G37" s="22">
        <f>IF(OR(D37="",F37="",D37=0),"",F37/D37)</f>
        <v/>
      </c>
      <c r="H37" s="29" t="n"/>
      <c r="I37" s="22">
        <f>IF(OR(G37="",H37="",H37=0),"",G37/H37)</f>
        <v/>
      </c>
      <c r="J37" s="30" t="n"/>
    </row>
    <row r="38">
      <c r="A38" s="25" t="n"/>
      <c r="B38" s="25" t="n"/>
      <c r="C38" s="25" t="n"/>
      <c r="D38" s="26" t="n"/>
      <c r="E38" s="27" t="n"/>
      <c r="F38" s="28" t="n"/>
      <c r="G38" s="22">
        <f>IF(OR(D38="",F38="",D38=0),"",F38/D38)</f>
        <v/>
      </c>
      <c r="H38" s="29" t="n"/>
      <c r="I38" s="22">
        <f>IF(OR(G38="",H38="",H38=0),"",G38/H38)</f>
        <v/>
      </c>
      <c r="J38" s="30" t="n"/>
    </row>
    <row r="39">
      <c r="A39" s="25" t="n"/>
      <c r="B39" s="25" t="n"/>
      <c r="C39" s="25" t="n"/>
      <c r="D39" s="26" t="n"/>
      <c r="E39" s="27" t="n"/>
      <c r="F39" s="28" t="n"/>
      <c r="G39" s="22">
        <f>IF(OR(D39="",F39="",D39=0),"",F39/D39)</f>
        <v/>
      </c>
      <c r="H39" s="29" t="n"/>
      <c r="I39" s="22">
        <f>IF(OR(G39="",H39="",H39=0),"",G39/H39)</f>
        <v/>
      </c>
      <c r="J39" s="30" t="n"/>
    </row>
    <row r="40">
      <c r="A40" s="25" t="n"/>
      <c r="B40" s="25" t="n"/>
      <c r="C40" s="25" t="n"/>
      <c r="D40" s="26" t="n"/>
      <c r="E40" s="27" t="n"/>
      <c r="F40" s="28" t="n"/>
      <c r="G40" s="22">
        <f>IF(OR(D40="",F40="",D40=0),"",F40/D40)</f>
        <v/>
      </c>
      <c r="H40" s="29" t="n"/>
      <c r="I40" s="22">
        <f>IF(OR(G40="",H40="",H40=0),"",G40/H40)</f>
        <v/>
      </c>
      <c r="J40" s="30" t="n"/>
    </row>
    <row r="41">
      <c r="A41" s="25" t="n"/>
      <c r="B41" s="25" t="n"/>
      <c r="C41" s="25" t="n"/>
      <c r="D41" s="26" t="n"/>
      <c r="E41" s="27" t="n"/>
      <c r="F41" s="28" t="n"/>
      <c r="G41" s="22">
        <f>IF(OR(D41="",F41="",D41=0),"",F41/D41)</f>
        <v/>
      </c>
      <c r="H41" s="29" t="n"/>
      <c r="I41" s="22">
        <f>IF(OR(G41="",H41="",H41=0),"",G41/H41)</f>
        <v/>
      </c>
      <c r="J41" s="30" t="n"/>
    </row>
    <row r="42">
      <c r="A42" s="25" t="n"/>
      <c r="B42" s="25" t="n"/>
      <c r="C42" s="25" t="n"/>
      <c r="D42" s="26" t="n"/>
      <c r="E42" s="27" t="n"/>
      <c r="F42" s="28" t="n"/>
      <c r="G42" s="22">
        <f>IF(OR(D42="",F42="",D42=0),"",F42/D42)</f>
        <v/>
      </c>
      <c r="H42" s="29" t="n"/>
      <c r="I42" s="22">
        <f>IF(OR(G42="",H42="",H42=0),"",G42/H42)</f>
        <v/>
      </c>
      <c r="J42" s="30" t="n"/>
    </row>
    <row r="43">
      <c r="A43" s="25" t="n"/>
      <c r="B43" s="25" t="n"/>
      <c r="C43" s="25" t="n"/>
      <c r="D43" s="26" t="n"/>
      <c r="E43" s="27" t="n"/>
      <c r="F43" s="28" t="n"/>
      <c r="G43" s="22">
        <f>IF(OR(D43="",F43="",D43=0),"",F43/D43)</f>
        <v/>
      </c>
      <c r="H43" s="29" t="n"/>
      <c r="I43" s="22">
        <f>IF(OR(G43="",H43="",H43=0),"",G43/H43)</f>
        <v/>
      </c>
      <c r="J43" s="30" t="n"/>
    </row>
    <row r="44">
      <c r="A44" s="25" t="n"/>
      <c r="B44" s="25" t="n"/>
      <c r="C44" s="25" t="n"/>
      <c r="D44" s="26" t="n"/>
      <c r="E44" s="27" t="n"/>
      <c r="F44" s="28" t="n"/>
      <c r="G44" s="22">
        <f>IF(OR(D44="",F44="",D44=0),"",F44/D44)</f>
        <v/>
      </c>
      <c r="H44" s="29" t="n"/>
      <c r="I44" s="22">
        <f>IF(OR(G44="",H44="",H44=0),"",G44/H44)</f>
        <v/>
      </c>
      <c r="J44" s="30" t="n"/>
    </row>
    <row r="45">
      <c r="A45" s="25" t="n"/>
      <c r="B45" s="25" t="n"/>
      <c r="C45" s="25" t="n"/>
      <c r="D45" s="26" t="n"/>
      <c r="E45" s="27" t="n"/>
      <c r="F45" s="28" t="n"/>
      <c r="G45" s="22">
        <f>IF(OR(D45="",F45="",D45=0),"",F45/D45)</f>
        <v/>
      </c>
      <c r="H45" s="29" t="n"/>
      <c r="I45" s="22">
        <f>IF(OR(G45="",H45="",H45=0),"",G45/H45)</f>
        <v/>
      </c>
      <c r="J45" s="30" t="n"/>
    </row>
    <row r="46">
      <c r="A46" s="25" t="n"/>
      <c r="B46" s="25" t="n"/>
      <c r="C46" s="25" t="n"/>
      <c r="D46" s="26" t="n"/>
      <c r="E46" s="27" t="n"/>
      <c r="F46" s="28" t="n"/>
      <c r="G46" s="22">
        <f>IF(OR(D46="",F46="",D46=0),"",F46/D46)</f>
        <v/>
      </c>
      <c r="H46" s="29" t="n"/>
      <c r="I46" s="22">
        <f>IF(OR(G46="",H46="",H46=0),"",G46/H46)</f>
        <v/>
      </c>
      <c r="J46" s="30" t="n"/>
    </row>
    <row r="47">
      <c r="A47" s="25" t="n"/>
      <c r="B47" s="25" t="n"/>
      <c r="C47" s="25" t="n"/>
      <c r="D47" s="26" t="n"/>
      <c r="E47" s="27" t="n"/>
      <c r="F47" s="28" t="n"/>
      <c r="G47" s="22">
        <f>IF(OR(D47="",F47="",D47=0),"",F47/D47)</f>
        <v/>
      </c>
      <c r="H47" s="29" t="n"/>
      <c r="I47" s="22">
        <f>IF(OR(G47="",H47="",H47=0),"",G47/H47)</f>
        <v/>
      </c>
      <c r="J47" s="30" t="n"/>
    </row>
    <row r="48">
      <c r="A48" s="25" t="n"/>
      <c r="B48" s="25" t="n"/>
      <c r="C48" s="25" t="n"/>
      <c r="D48" s="26" t="n"/>
      <c r="E48" s="27" t="n"/>
      <c r="F48" s="28" t="n"/>
      <c r="G48" s="22">
        <f>IF(OR(D48="",F48="",D48=0),"",F48/D48)</f>
        <v/>
      </c>
      <c r="H48" s="29" t="n"/>
      <c r="I48" s="22">
        <f>IF(OR(G48="",H48="",H48=0),"",G48/H48)</f>
        <v/>
      </c>
      <c r="J48" s="30" t="n"/>
    </row>
    <row r="49">
      <c r="A49" s="25" t="n"/>
      <c r="B49" s="25" t="n"/>
      <c r="C49" s="25" t="n"/>
      <c r="D49" s="26" t="n"/>
      <c r="E49" s="27" t="n"/>
      <c r="F49" s="28" t="n"/>
      <c r="G49" s="22">
        <f>IF(OR(D49="",F49="",D49=0),"",F49/D49)</f>
        <v/>
      </c>
      <c r="H49" s="29" t="n"/>
      <c r="I49" s="22">
        <f>IF(OR(G49="",H49="",H49=0),"",G49/H49)</f>
        <v/>
      </c>
      <c r="J49" s="30" t="n"/>
    </row>
    <row r="50">
      <c r="A50" s="25" t="n"/>
      <c r="B50" s="25" t="n"/>
      <c r="C50" s="25" t="n"/>
      <c r="D50" s="26" t="n"/>
      <c r="E50" s="27" t="n"/>
      <c r="F50" s="28" t="n"/>
      <c r="G50" s="22">
        <f>IF(OR(D50="",F50="",D50=0),"",F50/D50)</f>
        <v/>
      </c>
      <c r="H50" s="29" t="n"/>
      <c r="I50" s="22">
        <f>IF(OR(G50="",H50="",H50=0),"",G50/H50)</f>
        <v/>
      </c>
      <c r="J50" s="30" t="n"/>
    </row>
    <row r="51">
      <c r="A51" s="25" t="n"/>
      <c r="B51" s="25" t="n"/>
      <c r="C51" s="25" t="n"/>
      <c r="D51" s="26" t="n"/>
      <c r="E51" s="27" t="n"/>
      <c r="F51" s="28" t="n"/>
      <c r="G51" s="22">
        <f>IF(OR(D51="",F51="",D51=0),"",F51/D51)</f>
        <v/>
      </c>
      <c r="H51" s="29" t="n"/>
      <c r="I51" s="22">
        <f>IF(OR(G51="",H51="",H51=0),"",G51/H51)</f>
        <v/>
      </c>
      <c r="J51" s="30" t="n"/>
    </row>
    <row r="52">
      <c r="A52" s="25" t="n"/>
      <c r="B52" s="25" t="n"/>
      <c r="C52" s="25" t="n"/>
      <c r="D52" s="26" t="n"/>
      <c r="E52" s="27" t="n"/>
      <c r="F52" s="28" t="n"/>
      <c r="G52" s="22">
        <f>IF(OR(D52="",F52="",D52=0),"",F52/D52)</f>
        <v/>
      </c>
      <c r="H52" s="29" t="n"/>
      <c r="I52" s="22">
        <f>IF(OR(G52="",H52="",H52=0),"",G52/H52)</f>
        <v/>
      </c>
      <c r="J52" s="30" t="n"/>
    </row>
    <row r="53">
      <c r="A53" s="25" t="n"/>
      <c r="B53" s="25" t="n"/>
      <c r="C53" s="25" t="n"/>
      <c r="D53" s="26" t="n"/>
      <c r="E53" s="27" t="n"/>
      <c r="F53" s="28" t="n"/>
      <c r="G53" s="22">
        <f>IF(OR(D53="",F53="",D53=0),"",F53/D53)</f>
        <v/>
      </c>
      <c r="H53" s="29" t="n"/>
      <c r="I53" s="22">
        <f>IF(OR(G53="",H53="",H53=0),"",G53/H53)</f>
        <v/>
      </c>
      <c r="J53" s="30" t="n"/>
    </row>
    <row r="54">
      <c r="A54" s="25" t="n"/>
      <c r="B54" s="25" t="n"/>
      <c r="C54" s="25" t="n"/>
      <c r="D54" s="26" t="n"/>
      <c r="E54" s="27" t="n"/>
      <c r="F54" s="28" t="n"/>
      <c r="G54" s="22">
        <f>IF(OR(D54="",F54="",D54=0),"",F54/D54)</f>
        <v/>
      </c>
      <c r="H54" s="29" t="n"/>
      <c r="I54" s="22">
        <f>IF(OR(G54="",H54="",H54=0),"",G54/H54)</f>
        <v/>
      </c>
      <c r="J54" s="30" t="n"/>
    </row>
    <row r="55">
      <c r="A55" s="25" t="n"/>
      <c r="B55" s="25" t="n"/>
      <c r="C55" s="25" t="n"/>
      <c r="D55" s="26" t="n"/>
      <c r="E55" s="27" t="n"/>
      <c r="F55" s="28" t="n"/>
      <c r="G55" s="22">
        <f>IF(OR(D55="",F55="",D55=0),"",F55/D55)</f>
        <v/>
      </c>
      <c r="H55" s="29" t="n"/>
      <c r="I55" s="22">
        <f>IF(OR(G55="",H55="",H55=0),"",G55/H55)</f>
        <v/>
      </c>
      <c r="J55" s="30" t="n"/>
    </row>
    <row r="56">
      <c r="A56" s="25" t="n"/>
      <c r="B56" s="25" t="n"/>
      <c r="C56" s="25" t="n"/>
      <c r="D56" s="26" t="n"/>
      <c r="E56" s="27" t="n"/>
      <c r="F56" s="28" t="n"/>
      <c r="G56" s="22">
        <f>IF(OR(D56="",F56="",D56=0),"",F56/D56)</f>
        <v/>
      </c>
      <c r="H56" s="29" t="n"/>
      <c r="I56" s="22">
        <f>IF(OR(G56="",H56="",H56=0),"",G56/H56)</f>
        <v/>
      </c>
      <c r="J56" s="30" t="n"/>
    </row>
    <row r="57">
      <c r="A57" s="25" t="n"/>
      <c r="B57" s="25" t="n"/>
      <c r="C57" s="25" t="n"/>
      <c r="D57" s="26" t="n"/>
      <c r="E57" s="27" t="n"/>
      <c r="F57" s="28" t="n"/>
      <c r="G57" s="22">
        <f>IF(OR(D57="",F57="",D57=0),"",F57/D57)</f>
        <v/>
      </c>
      <c r="H57" s="29" t="n"/>
      <c r="I57" s="22">
        <f>IF(OR(G57="",H57="",H57=0),"",G57/H57)</f>
        <v/>
      </c>
      <c r="J57" s="30" t="n"/>
    </row>
    <row r="58">
      <c r="A58" s="25" t="n"/>
      <c r="B58" s="25" t="n"/>
      <c r="C58" s="25" t="n"/>
      <c r="D58" s="26" t="n"/>
      <c r="E58" s="27" t="n"/>
      <c r="F58" s="28" t="n"/>
      <c r="G58" s="22">
        <f>IF(OR(D58="",F58="",D58=0),"",F58/D58)</f>
        <v/>
      </c>
      <c r="H58" s="29" t="n"/>
      <c r="I58" s="22">
        <f>IF(OR(G58="",H58="",H58=0),"",G58/H58)</f>
        <v/>
      </c>
      <c r="J58" s="30" t="n"/>
    </row>
    <row r="59">
      <c r="A59" s="25" t="n"/>
      <c r="B59" s="25" t="n"/>
      <c r="C59" s="25" t="n"/>
      <c r="D59" s="26" t="n"/>
      <c r="E59" s="27" t="n"/>
      <c r="F59" s="28" t="n"/>
      <c r="G59" s="22">
        <f>IF(OR(D59="",F59="",D59=0),"",F59/D59)</f>
        <v/>
      </c>
      <c r="H59" s="29" t="n"/>
      <c r="I59" s="22">
        <f>IF(OR(G59="",H59="",H59=0),"",G59/H59)</f>
        <v/>
      </c>
      <c r="J59" s="30" t="n"/>
    </row>
    <row r="60">
      <c r="A60" s="25" t="n"/>
      <c r="B60" s="25" t="n"/>
      <c r="C60" s="25" t="n"/>
      <c r="D60" s="26" t="n"/>
      <c r="E60" s="27" t="n"/>
      <c r="F60" s="28" t="n"/>
      <c r="G60" s="22">
        <f>IF(OR(D60="",F60="",D60=0),"",F60/D60)</f>
        <v/>
      </c>
      <c r="H60" s="29" t="n"/>
      <c r="I60" s="22">
        <f>IF(OR(G60="",H60="",H60=0),"",G60/H60)</f>
        <v/>
      </c>
      <c r="J60" s="30" t="n"/>
    </row>
    <row r="61">
      <c r="A61" s="25" t="n"/>
      <c r="B61" s="25" t="n"/>
      <c r="C61" s="25" t="n"/>
      <c r="D61" s="26" t="n"/>
      <c r="E61" s="27" t="n"/>
      <c r="F61" s="28" t="n"/>
      <c r="G61" s="22">
        <f>IF(OR(D61="",F61="",D61=0),"",F61/D61)</f>
        <v/>
      </c>
      <c r="H61" s="29" t="n"/>
      <c r="I61" s="22">
        <f>IF(OR(G61="",H61="",H61=0),"",G61/H61)</f>
        <v/>
      </c>
      <c r="J61" s="30" t="n"/>
    </row>
    <row r="62">
      <c r="A62" s="25" t="n"/>
      <c r="B62" s="25" t="n"/>
      <c r="C62" s="25" t="n"/>
      <c r="D62" s="26" t="n"/>
      <c r="E62" s="27" t="n"/>
      <c r="F62" s="28" t="n"/>
      <c r="G62" s="22">
        <f>IF(OR(D62="",F62="",D62=0),"",F62/D62)</f>
        <v/>
      </c>
      <c r="H62" s="29" t="n"/>
      <c r="I62" s="22">
        <f>IF(OR(G62="",H62="",H62=0),"",G62/H62)</f>
        <v/>
      </c>
      <c r="J62" s="30" t="n"/>
    </row>
    <row r="63">
      <c r="A63" s="25" t="n"/>
      <c r="B63" s="25" t="n"/>
      <c r="C63" s="25" t="n"/>
      <c r="D63" s="26" t="n"/>
      <c r="E63" s="27" t="n"/>
      <c r="F63" s="28" t="n"/>
      <c r="G63" s="22">
        <f>IF(OR(D63="",F63="",D63=0),"",F63/D63)</f>
        <v/>
      </c>
      <c r="H63" s="29" t="n"/>
      <c r="I63" s="22">
        <f>IF(OR(G63="",H63="",H63=0),"",G63/H63)</f>
        <v/>
      </c>
      <c r="J63" s="30" t="n"/>
    </row>
    <row r="64">
      <c r="A64" s="25" t="n"/>
      <c r="B64" s="25" t="n"/>
      <c r="C64" s="25" t="n"/>
      <c r="D64" s="26" t="n"/>
      <c r="E64" s="27" t="n"/>
      <c r="F64" s="28" t="n"/>
      <c r="G64" s="22">
        <f>IF(OR(D64="",F64="",D64=0),"",F64/D64)</f>
        <v/>
      </c>
      <c r="H64" s="29" t="n"/>
      <c r="I64" s="22">
        <f>IF(OR(G64="",H64="",H64=0),"",G64/H64)</f>
        <v/>
      </c>
      <c r="J64" s="30" t="n"/>
    </row>
    <row r="65">
      <c r="A65" s="25" t="n"/>
      <c r="B65" s="25" t="n"/>
      <c r="C65" s="25" t="n"/>
      <c r="D65" s="26" t="n"/>
      <c r="E65" s="27" t="n"/>
      <c r="F65" s="28" t="n"/>
      <c r="G65" s="22">
        <f>IF(OR(D65="",F65="",D65=0),"",F65/D65)</f>
        <v/>
      </c>
      <c r="H65" s="29" t="n"/>
      <c r="I65" s="22">
        <f>IF(OR(G65="",H65="",H65=0),"",G65/H65)</f>
        <v/>
      </c>
      <c r="J65" s="30" t="n"/>
    </row>
    <row r="66">
      <c r="A66" s="25" t="n"/>
      <c r="B66" s="25" t="n"/>
      <c r="C66" s="25" t="n"/>
      <c r="D66" s="26" t="n"/>
      <c r="E66" s="27" t="n"/>
      <c r="F66" s="28" t="n"/>
      <c r="G66" s="22">
        <f>IF(OR(D66="",F66="",D66=0),"",F66/D66)</f>
        <v/>
      </c>
      <c r="H66" s="29" t="n"/>
      <c r="I66" s="22">
        <f>IF(OR(G66="",H66="",H66=0),"",G66/H66)</f>
        <v/>
      </c>
      <c r="J66" s="30" t="n"/>
    </row>
    <row r="67">
      <c r="A67" s="25" t="n"/>
      <c r="B67" s="25" t="n"/>
      <c r="C67" s="25" t="n"/>
      <c r="D67" s="26" t="n"/>
      <c r="E67" s="27" t="n"/>
      <c r="F67" s="28" t="n"/>
      <c r="G67" s="22">
        <f>IF(OR(D67="",F67="",D67=0),"",F67/D67)</f>
        <v/>
      </c>
      <c r="H67" s="29" t="n"/>
      <c r="I67" s="22">
        <f>IF(OR(G67="",H67="",H67=0),"",G67/H67)</f>
        <v/>
      </c>
      <c r="J67" s="30" t="n"/>
    </row>
    <row r="68">
      <c r="A68" s="25" t="n"/>
      <c r="B68" s="25" t="n"/>
      <c r="C68" s="25" t="n"/>
      <c r="D68" s="26" t="n"/>
      <c r="E68" s="27" t="n"/>
      <c r="F68" s="28" t="n"/>
      <c r="G68" s="22">
        <f>IF(OR(D68="",F68="",D68=0),"",F68/D68)</f>
        <v/>
      </c>
      <c r="H68" s="29" t="n"/>
      <c r="I68" s="22">
        <f>IF(OR(G68="",H68="",H68=0),"",G68/H68)</f>
        <v/>
      </c>
      <c r="J68" s="30" t="n"/>
    </row>
    <row r="69">
      <c r="A69" s="25" t="n"/>
      <c r="B69" s="25" t="n"/>
      <c r="C69" s="25" t="n"/>
      <c r="D69" s="26" t="n"/>
      <c r="E69" s="27" t="n"/>
      <c r="F69" s="28" t="n"/>
      <c r="G69" s="22">
        <f>IF(OR(D69="",F69="",D69=0),"",F69/D69)</f>
        <v/>
      </c>
      <c r="H69" s="29" t="n"/>
      <c r="I69" s="22">
        <f>IF(OR(G69="",H69="",H69=0),"",G69/H69)</f>
        <v/>
      </c>
      <c r="J69" s="30" t="n"/>
    </row>
    <row r="70">
      <c r="A70" s="25" t="n"/>
      <c r="B70" s="25" t="n"/>
      <c r="C70" s="25" t="n"/>
      <c r="D70" s="26" t="n"/>
      <c r="E70" s="27" t="n"/>
      <c r="F70" s="28" t="n"/>
      <c r="G70" s="22">
        <f>IF(OR(D70="",F70="",D70=0),"",F70/D70)</f>
        <v/>
      </c>
      <c r="H70" s="29" t="n"/>
      <c r="I70" s="22">
        <f>IF(OR(G70="",H70="",H70=0),"",G70/H70)</f>
        <v/>
      </c>
      <c r="J70" s="30" t="n"/>
    </row>
    <row r="71">
      <c r="A71" s="25" t="n"/>
      <c r="B71" s="25" t="n"/>
      <c r="C71" s="25" t="n"/>
      <c r="D71" s="26" t="n"/>
      <c r="E71" s="27" t="n"/>
      <c r="F71" s="28" t="n"/>
      <c r="G71" s="22">
        <f>IF(OR(D71="",F71="",D71=0),"",F71/D71)</f>
        <v/>
      </c>
      <c r="H71" s="29" t="n"/>
      <c r="I71" s="22">
        <f>IF(OR(G71="",H71="",H71=0),"",G71/H71)</f>
        <v/>
      </c>
      <c r="J71" s="30" t="n"/>
    </row>
    <row r="72">
      <c r="A72" s="25" t="n"/>
      <c r="B72" s="25" t="n"/>
      <c r="C72" s="25" t="n"/>
      <c r="D72" s="26" t="n"/>
      <c r="E72" s="27" t="n"/>
      <c r="F72" s="28" t="n"/>
      <c r="G72" s="22">
        <f>IF(OR(D72="",F72="",D72=0),"",F72/D72)</f>
        <v/>
      </c>
      <c r="H72" s="29" t="n"/>
      <c r="I72" s="22">
        <f>IF(OR(G72="",H72="",H72=0),"",G72/H72)</f>
        <v/>
      </c>
      <c r="J72" s="30" t="n"/>
    </row>
    <row r="73">
      <c r="A73" s="25" t="n"/>
      <c r="B73" s="25" t="n"/>
      <c r="C73" s="25" t="n"/>
      <c r="D73" s="26" t="n"/>
      <c r="E73" s="27" t="n"/>
      <c r="F73" s="28" t="n"/>
      <c r="G73" s="22">
        <f>IF(OR(D73="",F73="",D73=0),"",F73/D73)</f>
        <v/>
      </c>
      <c r="H73" s="29" t="n"/>
      <c r="I73" s="22">
        <f>IF(OR(G73="",H73="",H73=0),"",G73/H73)</f>
        <v/>
      </c>
      <c r="J73" s="30" t="n"/>
    </row>
    <row r="74">
      <c r="A74" s="25" t="n"/>
      <c r="B74" s="25" t="n"/>
      <c r="C74" s="25" t="n"/>
      <c r="D74" s="26" t="n"/>
      <c r="E74" s="27" t="n"/>
      <c r="F74" s="28" t="n"/>
      <c r="G74" s="22">
        <f>IF(OR(D74="",F74="",D74=0),"",F74/D74)</f>
        <v/>
      </c>
      <c r="H74" s="29" t="n"/>
      <c r="I74" s="22">
        <f>IF(OR(G74="",H74="",H74=0),"",G74/H74)</f>
        <v/>
      </c>
      <c r="J74" s="30" t="n"/>
    </row>
    <row r="75">
      <c r="A75" s="25" t="n"/>
      <c r="B75" s="25" t="n"/>
      <c r="C75" s="25" t="n"/>
      <c r="D75" s="26" t="n"/>
      <c r="E75" s="27" t="n"/>
      <c r="F75" s="28" t="n"/>
      <c r="G75" s="22">
        <f>IF(OR(D75="",F75="",D75=0),"",F75/D75)</f>
        <v/>
      </c>
      <c r="H75" s="29" t="n"/>
      <c r="I75" s="22">
        <f>IF(OR(G75="",H75="",H75=0),"",G75/H75)</f>
        <v/>
      </c>
      <c r="J75" s="30" t="n"/>
    </row>
    <row r="76">
      <c r="A76" s="25" t="n"/>
      <c r="B76" s="25" t="n"/>
      <c r="C76" s="25" t="n"/>
      <c r="D76" s="26" t="n"/>
      <c r="E76" s="27" t="n"/>
      <c r="F76" s="28" t="n"/>
      <c r="G76" s="22">
        <f>IF(OR(D76="",F76="",D76=0),"",F76/D76)</f>
        <v/>
      </c>
      <c r="H76" s="29" t="n"/>
      <c r="I76" s="22">
        <f>IF(OR(G76="",H76="",H76=0),"",G76/H76)</f>
        <v/>
      </c>
      <c r="J76" s="30" t="n"/>
    </row>
    <row r="77">
      <c r="A77" s="25" t="n"/>
      <c r="B77" s="25" t="n"/>
      <c r="C77" s="25" t="n"/>
      <c r="D77" s="26" t="n"/>
      <c r="E77" s="27" t="n"/>
      <c r="F77" s="28" t="n"/>
      <c r="G77" s="22">
        <f>IF(OR(D77="",F77="",D77=0),"",F77/D77)</f>
        <v/>
      </c>
      <c r="H77" s="29" t="n"/>
      <c r="I77" s="22">
        <f>IF(OR(G77="",H77="",H77=0),"",G77/H77)</f>
        <v/>
      </c>
      <c r="J77" s="30" t="n"/>
    </row>
    <row r="78">
      <c r="A78" s="25" t="n"/>
      <c r="B78" s="25" t="n"/>
      <c r="C78" s="25" t="n"/>
      <c r="D78" s="26" t="n"/>
      <c r="E78" s="27" t="n"/>
      <c r="F78" s="28" t="n"/>
      <c r="G78" s="22">
        <f>IF(OR(D78="",F78="",D78=0),"",F78/D78)</f>
        <v/>
      </c>
      <c r="H78" s="29" t="n"/>
      <c r="I78" s="22">
        <f>IF(OR(G78="",H78="",H78=0),"",G78/H78)</f>
        <v/>
      </c>
      <c r="J78" s="30" t="n"/>
    </row>
    <row r="79">
      <c r="A79" s="25" t="n"/>
      <c r="B79" s="25" t="n"/>
      <c r="C79" s="25" t="n"/>
      <c r="D79" s="26" t="n"/>
      <c r="E79" s="27" t="n"/>
      <c r="F79" s="28" t="n"/>
      <c r="G79" s="22">
        <f>IF(OR(D79="",F79="",D79=0),"",F79/D79)</f>
        <v/>
      </c>
      <c r="H79" s="29" t="n"/>
      <c r="I79" s="22">
        <f>IF(OR(G79="",H79="",H79=0),"",G79/H79)</f>
        <v/>
      </c>
      <c r="J79" s="30" t="n"/>
    </row>
    <row r="80">
      <c r="A80" s="25" t="n"/>
      <c r="B80" s="25" t="n"/>
      <c r="C80" s="25" t="n"/>
      <c r="D80" s="26" t="n"/>
      <c r="E80" s="27" t="n"/>
      <c r="F80" s="28" t="n"/>
      <c r="G80" s="22">
        <f>IF(OR(D80="",F80="",D80=0),"",F80/D80)</f>
        <v/>
      </c>
      <c r="H80" s="29" t="n"/>
      <c r="I80" s="22">
        <f>IF(OR(G80="",H80="",H80=0),"",G80/H80)</f>
        <v/>
      </c>
      <c r="J80" s="30" t="n"/>
    </row>
    <row r="81">
      <c r="A81" s="25" t="n"/>
      <c r="B81" s="25" t="n"/>
      <c r="C81" s="25" t="n"/>
      <c r="D81" s="26" t="n"/>
      <c r="E81" s="27" t="n"/>
      <c r="F81" s="28" t="n"/>
      <c r="G81" s="22">
        <f>IF(OR(D81="",F81="",D81=0),"",F81/D81)</f>
        <v/>
      </c>
      <c r="H81" s="29" t="n"/>
      <c r="I81" s="22">
        <f>IF(OR(G81="",H81="",H81=0),"",G81/H81)</f>
        <v/>
      </c>
      <c r="J81" s="30" t="n"/>
    </row>
    <row r="82">
      <c r="A82" s="25" t="n"/>
      <c r="B82" s="25" t="n"/>
      <c r="C82" s="25" t="n"/>
      <c r="D82" s="26" t="n"/>
      <c r="E82" s="27" t="n"/>
      <c r="F82" s="28" t="n"/>
      <c r="G82" s="22">
        <f>IF(OR(D82="",F82="",D82=0),"",F82/D82)</f>
        <v/>
      </c>
      <c r="H82" s="29" t="n"/>
      <c r="I82" s="22">
        <f>IF(OR(G82="",H82="",H82=0),"",G82/H82)</f>
        <v/>
      </c>
      <c r="J82" s="30" t="n"/>
    </row>
    <row r="83">
      <c r="A83" s="25" t="n"/>
      <c r="B83" s="25" t="n"/>
      <c r="C83" s="25" t="n"/>
      <c r="D83" s="26" t="n"/>
      <c r="E83" s="27" t="n"/>
      <c r="F83" s="28" t="n"/>
      <c r="G83" s="22">
        <f>IF(OR(D83="",F83="",D83=0),"",F83/D83)</f>
        <v/>
      </c>
      <c r="H83" s="29" t="n"/>
      <c r="I83" s="22">
        <f>IF(OR(G83="",H83="",H83=0),"",G83/H83)</f>
        <v/>
      </c>
      <c r="J83" s="30" t="n"/>
    </row>
    <row r="84">
      <c r="A84" s="25" t="n"/>
      <c r="B84" s="25" t="n"/>
      <c r="C84" s="25" t="n"/>
      <c r="D84" s="26" t="n"/>
      <c r="E84" s="27" t="n"/>
      <c r="F84" s="28" t="n"/>
      <c r="G84" s="22">
        <f>IF(OR(D84="",F84="",D84=0),"",F84/D84)</f>
        <v/>
      </c>
      <c r="H84" s="29" t="n"/>
      <c r="I84" s="22">
        <f>IF(OR(G84="",H84="",H84=0),"",G84/H84)</f>
        <v/>
      </c>
      <c r="J84" s="30" t="n"/>
    </row>
    <row r="85">
      <c r="A85" s="25" t="n"/>
      <c r="B85" s="25" t="n"/>
      <c r="C85" s="25" t="n"/>
      <c r="D85" s="26" t="n"/>
      <c r="E85" s="27" t="n"/>
      <c r="F85" s="28" t="n"/>
      <c r="G85" s="22">
        <f>IF(OR(D85="",F85="",D85=0),"",F85/D85)</f>
        <v/>
      </c>
      <c r="H85" s="29" t="n"/>
      <c r="I85" s="22">
        <f>IF(OR(G85="",H85="",H85=0),"",G85/H85)</f>
        <v/>
      </c>
      <c r="J85" s="30" t="n"/>
    </row>
    <row r="86">
      <c r="A86" s="25" t="n"/>
      <c r="B86" s="25" t="n"/>
      <c r="C86" s="25" t="n"/>
      <c r="D86" s="26" t="n"/>
      <c r="E86" s="27" t="n"/>
      <c r="F86" s="28" t="n"/>
      <c r="G86" s="22">
        <f>IF(OR(D86="",F86="",D86=0),"",F86/D86)</f>
        <v/>
      </c>
      <c r="H86" s="29" t="n"/>
      <c r="I86" s="22">
        <f>IF(OR(G86="",H86="",H86=0),"",G86/H86)</f>
        <v/>
      </c>
      <c r="J86" s="30" t="n"/>
    </row>
    <row r="87">
      <c r="A87" s="25" t="n"/>
      <c r="B87" s="25" t="n"/>
      <c r="C87" s="25" t="n"/>
      <c r="D87" s="26" t="n"/>
      <c r="E87" s="27" t="n"/>
      <c r="F87" s="28" t="n"/>
      <c r="G87" s="22">
        <f>IF(OR(D87="",F87="",D87=0),"",F87/D87)</f>
        <v/>
      </c>
      <c r="H87" s="29" t="n"/>
      <c r="I87" s="22">
        <f>IF(OR(G87="",H87="",H87=0),"",G87/H87)</f>
        <v/>
      </c>
      <c r="J87" s="30" t="n"/>
    </row>
    <row r="88">
      <c r="A88" s="25" t="n"/>
      <c r="B88" s="25" t="n"/>
      <c r="C88" s="25" t="n"/>
      <c r="D88" s="26" t="n"/>
      <c r="E88" s="27" t="n"/>
      <c r="F88" s="28" t="n"/>
      <c r="G88" s="22">
        <f>IF(OR(D88="",F88="",D88=0),"",F88/D88)</f>
        <v/>
      </c>
      <c r="H88" s="29" t="n"/>
      <c r="I88" s="22">
        <f>IF(OR(G88="",H88="",H88=0),"",G88/H88)</f>
        <v/>
      </c>
      <c r="J88" s="30" t="n"/>
    </row>
    <row r="89">
      <c r="A89" s="25" t="n"/>
      <c r="B89" s="25" t="n"/>
      <c r="C89" s="25" t="n"/>
      <c r="D89" s="26" t="n"/>
      <c r="E89" s="27" t="n"/>
      <c r="F89" s="28" t="n"/>
      <c r="G89" s="22">
        <f>IF(OR(D89="",F89="",D89=0),"",F89/D89)</f>
        <v/>
      </c>
      <c r="H89" s="29" t="n"/>
      <c r="I89" s="22">
        <f>IF(OR(G89="",H89="",H89=0),"",G89/H89)</f>
        <v/>
      </c>
      <c r="J89" s="30" t="n"/>
    </row>
    <row r="90">
      <c r="A90" s="25" t="n"/>
      <c r="B90" s="25" t="n"/>
      <c r="C90" s="25" t="n"/>
      <c r="D90" s="26" t="n"/>
      <c r="E90" s="27" t="n"/>
      <c r="F90" s="28" t="n"/>
      <c r="G90" s="22">
        <f>IF(OR(D90="",F90="",D90=0),"",F90/D90)</f>
        <v/>
      </c>
      <c r="H90" s="29" t="n"/>
      <c r="I90" s="22">
        <f>IF(OR(G90="",H90="",H90=0),"",G90/H90)</f>
        <v/>
      </c>
      <c r="J90" s="30" t="n"/>
    </row>
    <row r="91">
      <c r="A91" s="25" t="n"/>
      <c r="B91" s="25" t="n"/>
      <c r="C91" s="25" t="n"/>
      <c r="D91" s="26" t="n"/>
      <c r="E91" s="27" t="n"/>
      <c r="F91" s="28" t="n"/>
      <c r="G91" s="22">
        <f>IF(OR(D91="",F91="",D91=0),"",F91/D91)</f>
        <v/>
      </c>
      <c r="H91" s="29" t="n"/>
      <c r="I91" s="22">
        <f>IF(OR(G91="",H91="",H91=0),"",G91/H91)</f>
        <v/>
      </c>
      <c r="J91" s="30" t="n"/>
    </row>
    <row r="92">
      <c r="A92" s="25" t="n"/>
      <c r="B92" s="25" t="n"/>
      <c r="C92" s="25" t="n"/>
      <c r="D92" s="26" t="n"/>
      <c r="E92" s="27" t="n"/>
      <c r="F92" s="28" t="n"/>
      <c r="G92" s="22">
        <f>IF(OR(D92="",F92="",D92=0),"",F92/D92)</f>
        <v/>
      </c>
      <c r="H92" s="29" t="n"/>
      <c r="I92" s="22">
        <f>IF(OR(G92="",H92="",H92=0),"",G92/H92)</f>
        <v/>
      </c>
      <c r="J92" s="30" t="n"/>
    </row>
    <row r="93">
      <c r="A93" s="25" t="n"/>
      <c r="B93" s="25" t="n"/>
      <c r="C93" s="25" t="n"/>
      <c r="D93" s="26" t="n"/>
      <c r="E93" s="27" t="n"/>
      <c r="F93" s="28" t="n"/>
      <c r="G93" s="22">
        <f>IF(OR(D93="",F93="",D93=0),"",F93/D93)</f>
        <v/>
      </c>
      <c r="H93" s="29" t="n"/>
      <c r="I93" s="22">
        <f>IF(OR(G93="",H93="",H93=0),"",G93/H93)</f>
        <v/>
      </c>
      <c r="J93" s="30" t="n"/>
    </row>
    <row r="94">
      <c r="A94" s="25" t="n"/>
      <c r="B94" s="25" t="n"/>
      <c r="C94" s="25" t="n"/>
      <c r="D94" s="26" t="n"/>
      <c r="E94" s="27" t="n"/>
      <c r="F94" s="28" t="n"/>
      <c r="G94" s="22">
        <f>IF(OR(D94="",F94="",D94=0),"",F94/D94)</f>
        <v/>
      </c>
      <c r="H94" s="29" t="n"/>
      <c r="I94" s="22">
        <f>IF(OR(G94="",H94="",H94=0),"",G94/H94)</f>
        <v/>
      </c>
      <c r="J94" s="30" t="n"/>
    </row>
    <row r="95">
      <c r="A95" s="25" t="n"/>
      <c r="B95" s="25" t="n"/>
      <c r="C95" s="25" t="n"/>
      <c r="D95" s="26" t="n"/>
      <c r="E95" s="27" t="n"/>
      <c r="F95" s="28" t="n"/>
      <c r="G95" s="22">
        <f>IF(OR(D95="",F95="",D95=0),"",F95/D95)</f>
        <v/>
      </c>
      <c r="H95" s="29" t="n"/>
      <c r="I95" s="22">
        <f>IF(OR(G95="",H95="",H95=0),"",G95/H95)</f>
        <v/>
      </c>
      <c r="J95" s="30" t="n"/>
    </row>
    <row r="96">
      <c r="A96" s="25" t="n"/>
      <c r="B96" s="25" t="n"/>
      <c r="C96" s="25" t="n"/>
      <c r="D96" s="26" t="n"/>
      <c r="E96" s="27" t="n"/>
      <c r="F96" s="28" t="n"/>
      <c r="G96" s="22">
        <f>IF(OR(D96="",F96="",D96=0),"",F96/D96)</f>
        <v/>
      </c>
      <c r="H96" s="29" t="n"/>
      <c r="I96" s="22">
        <f>IF(OR(G96="",H96="",H96=0),"",G96/H96)</f>
        <v/>
      </c>
      <c r="J96" s="30" t="n"/>
    </row>
    <row r="97">
      <c r="A97" s="25" t="n"/>
      <c r="B97" s="25" t="n"/>
      <c r="C97" s="25" t="n"/>
      <c r="D97" s="26" t="n"/>
      <c r="E97" s="27" t="n"/>
      <c r="F97" s="28" t="n"/>
      <c r="G97" s="22">
        <f>IF(OR(D97="",F97="",D97=0),"",F97/D97)</f>
        <v/>
      </c>
      <c r="H97" s="29" t="n"/>
      <c r="I97" s="22">
        <f>IF(OR(G97="",H97="",H97=0),"",G97/H97)</f>
        <v/>
      </c>
      <c r="J97" s="30" t="n"/>
    </row>
    <row r="98">
      <c r="A98" s="25" t="n"/>
      <c r="B98" s="25" t="n"/>
      <c r="C98" s="25" t="n"/>
      <c r="D98" s="26" t="n"/>
      <c r="E98" s="27" t="n"/>
      <c r="F98" s="28" t="n"/>
      <c r="G98" s="22">
        <f>IF(OR(D98="",F98="",D98=0),"",F98/D98)</f>
        <v/>
      </c>
      <c r="H98" s="29" t="n"/>
      <c r="I98" s="22">
        <f>IF(OR(G98="",H98="",H98=0),"",G98/H98)</f>
        <v/>
      </c>
      <c r="J98" s="30" t="n"/>
    </row>
    <row r="99">
      <c r="A99" s="25" t="n"/>
      <c r="B99" s="25" t="n"/>
      <c r="C99" s="25" t="n"/>
      <c r="D99" s="26" t="n"/>
      <c r="E99" s="27" t="n"/>
      <c r="F99" s="28" t="n"/>
      <c r="G99" s="22">
        <f>IF(OR(D99="",F99="",D99=0),"",F99/D99)</f>
        <v/>
      </c>
      <c r="H99" s="29" t="n"/>
      <c r="I99" s="22">
        <f>IF(OR(G99="",H99="",H99=0),"",G99/H99)</f>
        <v/>
      </c>
      <c r="J99" s="30" t="n"/>
    </row>
    <row r="100">
      <c r="A100" s="25" t="n"/>
      <c r="B100" s="25" t="n"/>
      <c r="C100" s="25" t="n"/>
      <c r="D100" s="26" t="n"/>
      <c r="E100" s="27" t="n"/>
      <c r="F100" s="28" t="n"/>
      <c r="G100" s="22">
        <f>IF(OR(D100="",F100="",D100=0),"",F100/D100)</f>
        <v/>
      </c>
      <c r="H100" s="29" t="n"/>
      <c r="I100" s="22">
        <f>IF(OR(G100="",H100="",H100=0),"",G100/H100)</f>
        <v/>
      </c>
      <c r="J100" s="30" t="n"/>
    </row>
    <row r="101">
      <c r="A101" s="25" t="n"/>
      <c r="B101" s="25" t="n"/>
      <c r="C101" s="25" t="n"/>
      <c r="D101" s="26" t="n"/>
      <c r="E101" s="27" t="n"/>
      <c r="F101" s="28" t="n"/>
      <c r="G101" s="22">
        <f>IF(OR(D101="",F101="",D101=0),"",F101/D101)</f>
        <v/>
      </c>
      <c r="H101" s="29" t="n"/>
      <c r="I101" s="22">
        <f>IF(OR(G101="",H101="",H101=0),"",G101/H101)</f>
        <v/>
      </c>
      <c r="J101" s="30" t="n"/>
    </row>
    <row r="102">
      <c r="A102" s="25" t="n"/>
      <c r="B102" s="25" t="n"/>
      <c r="C102" s="25" t="n"/>
      <c r="D102" s="26" t="n"/>
      <c r="E102" s="27" t="n"/>
      <c r="F102" s="28" t="n"/>
      <c r="G102" s="22">
        <f>IF(OR(D102="",F102="",D102=0),"",F102/D102)</f>
        <v/>
      </c>
      <c r="H102" s="29" t="n"/>
      <c r="I102" s="22">
        <f>IF(OR(G102="",H102="",H102=0),"",G102/H102)</f>
        <v/>
      </c>
      <c r="J102" s="30" t="n"/>
    </row>
    <row r="103">
      <c r="A103" s="25" t="n"/>
      <c r="B103" s="25" t="n"/>
      <c r="C103" s="25" t="n"/>
      <c r="D103" s="26" t="n"/>
      <c r="E103" s="27" t="n"/>
      <c r="F103" s="28" t="n"/>
      <c r="G103" s="22">
        <f>IF(OR(D103="",F103="",D103=0),"",F103/D103)</f>
        <v/>
      </c>
      <c r="H103" s="29" t="n"/>
      <c r="I103" s="22">
        <f>IF(OR(G103="",H103="",H103=0),"",G103/H103)</f>
        <v/>
      </c>
      <c r="J103" s="30" t="n"/>
    </row>
    <row r="104">
      <c r="A104" s="25" t="n"/>
      <c r="B104" s="25" t="n"/>
      <c r="C104" s="25" t="n"/>
      <c r="D104" s="26" t="n"/>
      <c r="E104" s="27" t="n"/>
      <c r="F104" s="28" t="n"/>
      <c r="G104" s="22">
        <f>IF(OR(D104="",F104="",D104=0),"",F104/D104)</f>
        <v/>
      </c>
      <c r="H104" s="29" t="n"/>
      <c r="I104" s="22">
        <f>IF(OR(G104="",H104="",H104=0),"",G104/H104)</f>
        <v/>
      </c>
      <c r="J104" s="30" t="n"/>
    </row>
    <row r="105">
      <c r="A105" s="25" t="n"/>
      <c r="B105" s="25" t="n"/>
      <c r="C105" s="25" t="n"/>
      <c r="D105" s="26" t="n"/>
      <c r="E105" s="27" t="n"/>
      <c r="F105" s="28" t="n"/>
      <c r="G105" s="22">
        <f>IF(OR(D105="",F105="",D105=0),"",F105/D105)</f>
        <v/>
      </c>
      <c r="H105" s="29" t="n"/>
      <c r="I105" s="22">
        <f>IF(OR(G105="",H105="",H105=0),"",G105/H105)</f>
        <v/>
      </c>
      <c r="J105" s="30" t="n"/>
    </row>
    <row r="106">
      <c r="A106" s="25" t="n"/>
      <c r="B106" s="25" t="n"/>
      <c r="C106" s="25" t="n"/>
      <c r="D106" s="26" t="n"/>
      <c r="E106" s="27" t="n"/>
      <c r="F106" s="28" t="n"/>
      <c r="G106" s="22">
        <f>IF(OR(D106="",F106="",D106=0),"",F106/D106)</f>
        <v/>
      </c>
      <c r="H106" s="29" t="n"/>
      <c r="I106" s="22">
        <f>IF(OR(G106="",H106="",H106=0),"",G106/H106)</f>
        <v/>
      </c>
      <c r="J106" s="30" t="n"/>
    </row>
    <row r="107">
      <c r="A107" s="25" t="n"/>
      <c r="B107" s="25" t="n"/>
      <c r="C107" s="25" t="n"/>
      <c r="D107" s="26" t="n"/>
      <c r="E107" s="27" t="n"/>
      <c r="F107" s="28" t="n"/>
      <c r="G107" s="22">
        <f>IF(OR(D107="",F107="",D107=0),"",F107/D107)</f>
        <v/>
      </c>
      <c r="H107" s="29" t="n"/>
      <c r="I107" s="22">
        <f>IF(OR(G107="",H107="",H107=0),"",G107/H107)</f>
        <v/>
      </c>
      <c r="J107" s="30" t="n"/>
    </row>
    <row r="108">
      <c r="A108" s="25" t="n"/>
      <c r="B108" s="25" t="n"/>
      <c r="C108" s="25" t="n"/>
      <c r="D108" s="26" t="n"/>
      <c r="E108" s="27" t="n"/>
      <c r="F108" s="28" t="n"/>
      <c r="G108" s="22">
        <f>IF(OR(D108="",F108="",D108=0),"",F108/D108)</f>
        <v/>
      </c>
      <c r="H108" s="29" t="n"/>
      <c r="I108" s="22">
        <f>IF(OR(G108="",H108="",H108=0),"",G108/H108)</f>
        <v/>
      </c>
      <c r="J108" s="30" t="n"/>
    </row>
    <row r="109">
      <c r="A109" s="25" t="n"/>
      <c r="B109" s="25" t="n"/>
      <c r="C109" s="25" t="n"/>
      <c r="D109" s="26" t="n"/>
      <c r="E109" s="27" t="n"/>
      <c r="F109" s="28" t="n"/>
      <c r="G109" s="22">
        <f>IF(OR(D109="",F109="",D109=0),"",F109/D109)</f>
        <v/>
      </c>
      <c r="H109" s="29" t="n"/>
      <c r="I109" s="22">
        <f>IF(OR(G109="",H109="",H109=0),"",G109/H109)</f>
        <v/>
      </c>
      <c r="J109" s="30" t="n"/>
    </row>
    <row r="110">
      <c r="A110" s="25" t="n"/>
      <c r="B110" s="25" t="n"/>
      <c r="C110" s="25" t="n"/>
      <c r="D110" s="26" t="n"/>
      <c r="E110" s="27" t="n"/>
      <c r="F110" s="28" t="n"/>
      <c r="G110" s="22">
        <f>IF(OR(D110="",F110="",D110=0),"",F110/D110)</f>
        <v/>
      </c>
      <c r="H110" s="29" t="n"/>
      <c r="I110" s="22">
        <f>IF(OR(G110="",H110="",H110=0),"",G110/H110)</f>
        <v/>
      </c>
      <c r="J110" s="30" t="n"/>
    </row>
    <row r="111">
      <c r="A111" s="25" t="n"/>
      <c r="B111" s="25" t="n"/>
      <c r="C111" s="25" t="n"/>
      <c r="D111" s="26" t="n"/>
      <c r="E111" s="27" t="n"/>
      <c r="F111" s="28" t="n"/>
      <c r="G111" s="22">
        <f>IF(OR(D111="",F111="",D111=0),"",F111/D111)</f>
        <v/>
      </c>
      <c r="H111" s="29" t="n"/>
      <c r="I111" s="22">
        <f>IF(OR(G111="",H111="",H111=0),"",G111/H111)</f>
        <v/>
      </c>
      <c r="J111" s="30" t="n"/>
    </row>
    <row r="112">
      <c r="A112" s="25" t="n"/>
      <c r="B112" s="25" t="n"/>
      <c r="C112" s="25" t="n"/>
      <c r="D112" s="26" t="n"/>
      <c r="E112" s="27" t="n"/>
      <c r="F112" s="28" t="n"/>
      <c r="G112" s="22">
        <f>IF(OR(D112="",F112="",D112=0),"",F112/D112)</f>
        <v/>
      </c>
      <c r="H112" s="29" t="n"/>
      <c r="I112" s="22">
        <f>IF(OR(G112="",H112="",H112=0),"",G112/H112)</f>
        <v/>
      </c>
      <c r="J112" s="30" t="n"/>
    </row>
    <row r="113">
      <c r="A113" s="25" t="n"/>
      <c r="B113" s="25" t="n"/>
      <c r="C113" s="25" t="n"/>
      <c r="D113" s="26" t="n"/>
      <c r="E113" s="27" t="n"/>
      <c r="F113" s="28" t="n"/>
      <c r="G113" s="22">
        <f>IF(OR(D113="",F113="",D113=0),"",F113/D113)</f>
        <v/>
      </c>
      <c r="H113" s="29" t="n"/>
      <c r="I113" s="22">
        <f>IF(OR(G113="",H113="",H113=0),"",G113/H113)</f>
        <v/>
      </c>
      <c r="J113" s="30" t="n"/>
    </row>
    <row r="114">
      <c r="A114" s="25" t="n"/>
      <c r="B114" s="25" t="n"/>
      <c r="C114" s="25" t="n"/>
      <c r="D114" s="26" t="n"/>
      <c r="E114" s="27" t="n"/>
      <c r="F114" s="28" t="n"/>
      <c r="G114" s="22">
        <f>IF(OR(D114="",F114="",D114=0),"",F114/D114)</f>
        <v/>
      </c>
      <c r="H114" s="29" t="n"/>
      <c r="I114" s="22">
        <f>IF(OR(G114="",H114="",H114=0),"",G114/H114)</f>
        <v/>
      </c>
      <c r="J114" s="30" t="n"/>
    </row>
    <row r="115">
      <c r="A115" s="25" t="n"/>
      <c r="B115" s="25" t="n"/>
      <c r="C115" s="25" t="n"/>
      <c r="D115" s="26" t="n"/>
      <c r="E115" s="27" t="n"/>
      <c r="F115" s="28" t="n"/>
      <c r="G115" s="22">
        <f>IF(OR(D115="",F115="",D115=0),"",F115/D115)</f>
        <v/>
      </c>
      <c r="H115" s="29" t="n"/>
      <c r="I115" s="22">
        <f>IF(OR(G115="",H115="",H115=0),"",G115/H115)</f>
        <v/>
      </c>
      <c r="J115" s="30" t="n"/>
    </row>
    <row r="116">
      <c r="A116" s="25" t="n"/>
      <c r="B116" s="25" t="n"/>
      <c r="C116" s="25" t="n"/>
      <c r="D116" s="26" t="n"/>
      <c r="E116" s="27" t="n"/>
      <c r="F116" s="28" t="n"/>
      <c r="G116" s="22">
        <f>IF(OR(D116="",F116="",D116=0),"",F116/D116)</f>
        <v/>
      </c>
      <c r="H116" s="29" t="n"/>
      <c r="I116" s="22">
        <f>IF(OR(G116="",H116="",H116=0),"",G116/H116)</f>
        <v/>
      </c>
      <c r="J116" s="30" t="n"/>
    </row>
    <row r="117">
      <c r="A117" s="25" t="n"/>
      <c r="B117" s="25" t="n"/>
      <c r="C117" s="25" t="n"/>
      <c r="D117" s="26" t="n"/>
      <c r="E117" s="27" t="n"/>
      <c r="F117" s="28" t="n"/>
      <c r="G117" s="22">
        <f>IF(OR(D117="",F117="",D117=0),"",F117/D117)</f>
        <v/>
      </c>
      <c r="H117" s="29" t="n"/>
      <c r="I117" s="22">
        <f>IF(OR(G117="",H117="",H117=0),"",G117/H117)</f>
        <v/>
      </c>
      <c r="J117" s="30" t="n"/>
    </row>
    <row r="118">
      <c r="A118" s="25" t="n"/>
      <c r="B118" s="25" t="n"/>
      <c r="C118" s="25" t="n"/>
      <c r="D118" s="26" t="n"/>
      <c r="E118" s="27" t="n"/>
      <c r="F118" s="28" t="n"/>
      <c r="G118" s="22">
        <f>IF(OR(D118="",F118="",D118=0),"",F118/D118)</f>
        <v/>
      </c>
      <c r="H118" s="29" t="n"/>
      <c r="I118" s="22">
        <f>IF(OR(G118="",H118="",H118=0),"",G118/H118)</f>
        <v/>
      </c>
      <c r="J118" s="30" t="n"/>
    </row>
    <row r="119">
      <c r="A119" s="25" t="n"/>
      <c r="B119" s="25" t="n"/>
      <c r="C119" s="25" t="n"/>
      <c r="D119" s="26" t="n"/>
      <c r="E119" s="27" t="n"/>
      <c r="F119" s="28" t="n"/>
      <c r="G119" s="22">
        <f>IF(OR(D119="",F119="",D119=0),"",F119/D119)</f>
        <v/>
      </c>
      <c r="H119" s="29" t="n"/>
      <c r="I119" s="22">
        <f>IF(OR(G119="",H119="",H119=0),"",G119/H119)</f>
        <v/>
      </c>
      <c r="J119" s="30" t="n"/>
    </row>
    <row r="120">
      <c r="A120" s="25" t="n"/>
      <c r="B120" s="25" t="n"/>
      <c r="C120" s="25" t="n"/>
      <c r="D120" s="26" t="n"/>
      <c r="E120" s="27" t="n"/>
      <c r="F120" s="28" t="n"/>
      <c r="G120" s="22">
        <f>IF(OR(D120="",F120="",D120=0),"",F120/D120)</f>
        <v/>
      </c>
      <c r="H120" s="29" t="n"/>
      <c r="I120" s="22">
        <f>IF(OR(G120="",H120="",H120=0),"",G120/H120)</f>
        <v/>
      </c>
      <c r="J120" s="30" t="n"/>
    </row>
    <row r="121">
      <c r="A121" s="25" t="n"/>
      <c r="B121" s="25" t="n"/>
      <c r="C121" s="25" t="n"/>
      <c r="D121" s="26" t="n"/>
      <c r="E121" s="27" t="n"/>
      <c r="F121" s="28" t="n"/>
      <c r="G121" s="22">
        <f>IF(OR(D121="",F121="",D121=0),"",F121/D121)</f>
        <v/>
      </c>
      <c r="H121" s="29" t="n"/>
      <c r="I121" s="22">
        <f>IF(OR(G121="",H121="",H121=0),"",G121/H121)</f>
        <v/>
      </c>
      <c r="J121" s="30" t="n"/>
    </row>
    <row r="122">
      <c r="A122" s="25" t="n"/>
      <c r="B122" s="25" t="n"/>
      <c r="C122" s="25" t="n"/>
      <c r="D122" s="26" t="n"/>
      <c r="E122" s="27" t="n"/>
      <c r="F122" s="28" t="n"/>
      <c r="G122" s="22">
        <f>IF(OR(D122="",F122="",D122=0),"",F122/D122)</f>
        <v/>
      </c>
      <c r="H122" s="29" t="n"/>
      <c r="I122" s="22">
        <f>IF(OR(G122="",H122="",H122=0),"",G122/H122)</f>
        <v/>
      </c>
      <c r="J122" s="30" t="n"/>
    </row>
    <row r="123">
      <c r="A123" s="25" t="n"/>
      <c r="B123" s="25" t="n"/>
      <c r="C123" s="25" t="n"/>
      <c r="D123" s="26" t="n"/>
      <c r="E123" s="27" t="n"/>
      <c r="F123" s="28" t="n"/>
      <c r="G123" s="22">
        <f>IF(OR(D123="",F123="",D123=0),"",F123/D123)</f>
        <v/>
      </c>
      <c r="H123" s="29" t="n"/>
      <c r="I123" s="22">
        <f>IF(OR(G123="",H123="",H123=0),"",G123/H123)</f>
        <v/>
      </c>
      <c r="J123" s="30" t="n"/>
    </row>
    <row r="124">
      <c r="A124" s="25" t="n"/>
      <c r="B124" s="25" t="n"/>
      <c r="C124" s="25" t="n"/>
      <c r="D124" s="26" t="n"/>
      <c r="E124" s="27" t="n"/>
      <c r="F124" s="28" t="n"/>
      <c r="G124" s="22">
        <f>IF(OR(D124="",F124="",D124=0),"",F124/D124)</f>
        <v/>
      </c>
      <c r="H124" s="29" t="n"/>
      <c r="I124" s="22">
        <f>IF(OR(G124="",H124="",H124=0),"",G124/H124)</f>
        <v/>
      </c>
      <c r="J124" s="30" t="n"/>
    </row>
    <row r="125">
      <c r="A125" s="25" t="n"/>
      <c r="B125" s="25" t="n"/>
      <c r="C125" s="25" t="n"/>
      <c r="D125" s="26" t="n"/>
      <c r="E125" s="27" t="n"/>
      <c r="F125" s="28" t="n"/>
      <c r="G125" s="22">
        <f>IF(OR(D125="",F125="",D125=0),"",F125/D125)</f>
        <v/>
      </c>
      <c r="H125" s="29" t="n"/>
      <c r="I125" s="22">
        <f>IF(OR(G125="",H125="",H125=0),"",G125/H125)</f>
        <v/>
      </c>
      <c r="J125" s="30" t="n"/>
    </row>
    <row r="126">
      <c r="A126" s="25" t="n"/>
      <c r="B126" s="25" t="n"/>
      <c r="C126" s="25" t="n"/>
      <c r="D126" s="26" t="n"/>
      <c r="E126" s="27" t="n"/>
      <c r="F126" s="28" t="n"/>
      <c r="G126" s="22">
        <f>IF(OR(D126="",F126="",D126=0),"",F126/D126)</f>
        <v/>
      </c>
      <c r="H126" s="29" t="n"/>
      <c r="I126" s="22">
        <f>IF(OR(G126="",H126="",H126=0),"",G126/H126)</f>
        <v/>
      </c>
      <c r="J126" s="30" t="n"/>
    </row>
    <row r="127">
      <c r="A127" s="25" t="n"/>
      <c r="B127" s="25" t="n"/>
      <c r="C127" s="25" t="n"/>
      <c r="D127" s="26" t="n"/>
      <c r="E127" s="27" t="n"/>
      <c r="F127" s="28" t="n"/>
      <c r="G127" s="22">
        <f>IF(OR(D127="",F127="",D127=0),"",F127/D127)</f>
        <v/>
      </c>
      <c r="H127" s="29" t="n"/>
      <c r="I127" s="22">
        <f>IF(OR(G127="",H127="",H127=0),"",G127/H127)</f>
        <v/>
      </c>
      <c r="J127" s="30" t="n"/>
    </row>
    <row r="128">
      <c r="A128" s="25" t="n"/>
      <c r="B128" s="25" t="n"/>
      <c r="C128" s="25" t="n"/>
      <c r="D128" s="26" t="n"/>
      <c r="E128" s="27" t="n"/>
      <c r="F128" s="28" t="n"/>
      <c r="G128" s="22">
        <f>IF(OR(D128="",F128="",D128=0),"",F128/D128)</f>
        <v/>
      </c>
      <c r="H128" s="29" t="n"/>
      <c r="I128" s="22">
        <f>IF(OR(G128="",H128="",H128=0),"",G128/H128)</f>
        <v/>
      </c>
      <c r="J128" s="30" t="n"/>
    </row>
    <row r="129">
      <c r="A129" s="25" t="n"/>
      <c r="B129" s="25" t="n"/>
      <c r="C129" s="25" t="n"/>
      <c r="D129" s="26" t="n"/>
      <c r="E129" s="27" t="n"/>
      <c r="F129" s="28" t="n"/>
      <c r="G129" s="22">
        <f>IF(OR(D129="",F129="",D129=0),"",F129/D129)</f>
        <v/>
      </c>
      <c r="H129" s="29" t="n"/>
      <c r="I129" s="22">
        <f>IF(OR(G129="",H129="",H129=0),"",G129/H129)</f>
        <v/>
      </c>
      <c r="J129" s="30" t="n"/>
    </row>
    <row r="130">
      <c r="A130" s="25" t="n"/>
      <c r="B130" s="25" t="n"/>
      <c r="C130" s="25" t="n"/>
      <c r="D130" s="26" t="n"/>
      <c r="E130" s="27" t="n"/>
      <c r="F130" s="28" t="n"/>
      <c r="G130" s="22">
        <f>IF(OR(D130="",F130="",D130=0),"",F130/D130)</f>
        <v/>
      </c>
      <c r="H130" s="29" t="n"/>
      <c r="I130" s="22">
        <f>IF(OR(G130="",H130="",H130=0),"",G130/H130)</f>
        <v/>
      </c>
      <c r="J130" s="30" t="n"/>
    </row>
    <row r="131">
      <c r="A131" s="25" t="n"/>
      <c r="B131" s="25" t="n"/>
      <c r="C131" s="25" t="n"/>
      <c r="D131" s="26" t="n"/>
      <c r="E131" s="27" t="n"/>
      <c r="F131" s="28" t="n"/>
      <c r="G131" s="22">
        <f>IF(OR(D131="",F131="",D131=0),"",F131/D131)</f>
        <v/>
      </c>
      <c r="H131" s="29" t="n"/>
      <c r="I131" s="22">
        <f>IF(OR(G131="",H131="",H131=0),"",G131/H131)</f>
        <v/>
      </c>
      <c r="J131" s="30" t="n"/>
    </row>
    <row r="132">
      <c r="A132" s="25" t="n"/>
      <c r="B132" s="25" t="n"/>
      <c r="C132" s="25" t="n"/>
      <c r="D132" s="26" t="n"/>
      <c r="E132" s="27" t="n"/>
      <c r="F132" s="28" t="n"/>
      <c r="G132" s="22">
        <f>IF(OR(D132="",F132="",D132=0),"",F132/D132)</f>
        <v/>
      </c>
      <c r="H132" s="29" t="n"/>
      <c r="I132" s="22">
        <f>IF(OR(G132="",H132="",H132=0),"",G132/H132)</f>
        <v/>
      </c>
      <c r="J132" s="30" t="n"/>
    </row>
    <row r="133">
      <c r="A133" s="25" t="n"/>
      <c r="B133" s="25" t="n"/>
      <c r="C133" s="25" t="n"/>
      <c r="D133" s="26" t="n"/>
      <c r="E133" s="27" t="n"/>
      <c r="F133" s="28" t="n"/>
      <c r="G133" s="22">
        <f>IF(OR(D133="",F133="",D133=0),"",F133/D133)</f>
        <v/>
      </c>
      <c r="H133" s="29" t="n"/>
      <c r="I133" s="22">
        <f>IF(OR(G133="",H133="",H133=0),"",G133/H133)</f>
        <v/>
      </c>
      <c r="J133" s="30" t="n"/>
    </row>
    <row r="134">
      <c r="A134" s="25" t="n"/>
      <c r="B134" s="25" t="n"/>
      <c r="C134" s="25" t="n"/>
      <c r="D134" s="26" t="n"/>
      <c r="E134" s="27" t="n"/>
      <c r="F134" s="28" t="n"/>
      <c r="G134" s="22">
        <f>IF(OR(D134="",F134="",D134=0),"",F134/D134)</f>
        <v/>
      </c>
      <c r="H134" s="29" t="n"/>
      <c r="I134" s="22">
        <f>IF(OR(G134="",H134="",H134=0),"",G134/H134)</f>
        <v/>
      </c>
      <c r="J134" s="30" t="n"/>
    </row>
    <row r="135">
      <c r="A135" s="25" t="n"/>
      <c r="B135" s="25" t="n"/>
      <c r="C135" s="25" t="n"/>
      <c r="D135" s="26" t="n"/>
      <c r="E135" s="27" t="n"/>
      <c r="F135" s="28" t="n"/>
      <c r="G135" s="22">
        <f>IF(OR(D135="",F135="",D135=0),"",F135/D135)</f>
        <v/>
      </c>
      <c r="H135" s="29" t="n"/>
      <c r="I135" s="22">
        <f>IF(OR(G135="",H135="",H135=0),"",G135/H135)</f>
        <v/>
      </c>
      <c r="J135" s="30" t="n"/>
    </row>
    <row r="136">
      <c r="A136" s="25" t="n"/>
      <c r="B136" s="25" t="n"/>
      <c r="C136" s="25" t="n"/>
      <c r="D136" s="26" t="n"/>
      <c r="E136" s="27" t="n"/>
      <c r="F136" s="28" t="n"/>
      <c r="G136" s="22">
        <f>IF(OR(D136="",F136="",D136=0),"",F136/D136)</f>
        <v/>
      </c>
      <c r="H136" s="29" t="n"/>
      <c r="I136" s="22">
        <f>IF(OR(G136="",H136="",H136=0),"",G136/H136)</f>
        <v/>
      </c>
      <c r="J136" s="30" t="n"/>
    </row>
    <row r="137">
      <c r="A137" s="25" t="n"/>
      <c r="B137" s="25" t="n"/>
      <c r="C137" s="25" t="n"/>
      <c r="D137" s="26" t="n"/>
      <c r="E137" s="27" t="n"/>
      <c r="F137" s="28" t="n"/>
      <c r="G137" s="22">
        <f>IF(OR(D137="",F137="",D137=0),"",F137/D137)</f>
        <v/>
      </c>
      <c r="H137" s="29" t="n"/>
      <c r="I137" s="22">
        <f>IF(OR(G137="",H137="",H137=0),"",G137/H137)</f>
        <v/>
      </c>
      <c r="J137" s="30" t="n"/>
    </row>
    <row r="138">
      <c r="A138" s="25" t="n"/>
      <c r="B138" s="25" t="n"/>
      <c r="C138" s="25" t="n"/>
      <c r="D138" s="26" t="n"/>
      <c r="E138" s="27" t="n"/>
      <c r="F138" s="28" t="n"/>
      <c r="G138" s="22">
        <f>IF(OR(D138="",F138="",D138=0),"",F138/D138)</f>
        <v/>
      </c>
      <c r="H138" s="29" t="n"/>
      <c r="I138" s="22">
        <f>IF(OR(G138="",H138="",H138=0),"",G138/H138)</f>
        <v/>
      </c>
      <c r="J138" s="30" t="n"/>
    </row>
    <row r="139">
      <c r="A139" s="25" t="n"/>
      <c r="B139" s="25" t="n"/>
      <c r="C139" s="25" t="n"/>
      <c r="D139" s="26" t="n"/>
      <c r="E139" s="27" t="n"/>
      <c r="F139" s="28" t="n"/>
      <c r="G139" s="22">
        <f>IF(OR(D139="",F139="",D139=0),"",F139/D139)</f>
        <v/>
      </c>
      <c r="H139" s="29" t="n"/>
      <c r="I139" s="22">
        <f>IF(OR(G139="",H139="",H139=0),"",G139/H139)</f>
        <v/>
      </c>
      <c r="J139" s="30" t="n"/>
    </row>
    <row r="140">
      <c r="A140" s="25" t="n"/>
      <c r="B140" s="25" t="n"/>
      <c r="C140" s="25" t="n"/>
      <c r="D140" s="26" t="n"/>
      <c r="E140" s="27" t="n"/>
      <c r="F140" s="28" t="n"/>
      <c r="G140" s="22">
        <f>IF(OR(D140="",F140="",D140=0),"",F140/D140)</f>
        <v/>
      </c>
      <c r="H140" s="29" t="n"/>
      <c r="I140" s="22">
        <f>IF(OR(G140="",H140="",H140=0),"",G140/H140)</f>
        <v/>
      </c>
      <c r="J140" s="30" t="n"/>
    </row>
    <row r="141">
      <c r="A141" s="25" t="n"/>
      <c r="B141" s="25" t="n"/>
      <c r="C141" s="25" t="n"/>
      <c r="D141" s="26" t="n"/>
      <c r="E141" s="27" t="n"/>
      <c r="F141" s="28" t="n"/>
      <c r="G141" s="22">
        <f>IF(OR(D141="",F141="",D141=0),"",F141/D141)</f>
        <v/>
      </c>
      <c r="H141" s="29" t="n"/>
      <c r="I141" s="22">
        <f>IF(OR(G141="",H141="",H141=0),"",G141/H141)</f>
        <v/>
      </c>
      <c r="J141" s="30" t="n"/>
    </row>
    <row r="142">
      <c r="A142" s="25" t="n"/>
      <c r="B142" s="25" t="n"/>
      <c r="C142" s="25" t="n"/>
      <c r="D142" s="26" t="n"/>
      <c r="E142" s="27" t="n"/>
      <c r="F142" s="28" t="n"/>
      <c r="G142" s="22">
        <f>IF(OR(D142="",F142="",D142=0),"",F142/D142)</f>
        <v/>
      </c>
      <c r="H142" s="29" t="n"/>
      <c r="I142" s="22">
        <f>IF(OR(G142="",H142="",H142=0),"",G142/H142)</f>
        <v/>
      </c>
      <c r="J142" s="30" t="n"/>
    </row>
    <row r="143">
      <c r="A143" s="25" t="n"/>
      <c r="B143" s="25" t="n"/>
      <c r="C143" s="25" t="n"/>
      <c r="D143" s="26" t="n"/>
      <c r="E143" s="27" t="n"/>
      <c r="F143" s="28" t="n"/>
      <c r="G143" s="22">
        <f>IF(OR(D143="",F143="",D143=0),"",F143/D143)</f>
        <v/>
      </c>
      <c r="H143" s="29" t="n"/>
      <c r="I143" s="22">
        <f>IF(OR(G143="",H143="",H143=0),"",G143/H143)</f>
        <v/>
      </c>
      <c r="J143" s="30" t="n"/>
    </row>
    <row r="144">
      <c r="A144" s="25" t="n"/>
      <c r="B144" s="25" t="n"/>
      <c r="C144" s="25" t="n"/>
      <c r="D144" s="26" t="n"/>
      <c r="E144" s="27" t="n"/>
      <c r="F144" s="28" t="n"/>
      <c r="G144" s="22">
        <f>IF(OR(D144="",F144="",D144=0),"",F144/D144)</f>
        <v/>
      </c>
      <c r="H144" s="29" t="n"/>
      <c r="I144" s="22">
        <f>IF(OR(G144="",H144="",H144=0),"",G144/H144)</f>
        <v/>
      </c>
      <c r="J144" s="30" t="n"/>
    </row>
    <row r="145">
      <c r="A145" s="25" t="n"/>
      <c r="B145" s="25" t="n"/>
      <c r="C145" s="25" t="n"/>
      <c r="D145" s="26" t="n"/>
      <c r="E145" s="27" t="n"/>
      <c r="F145" s="28" t="n"/>
      <c r="G145" s="22">
        <f>IF(OR(D145="",F145="",D145=0),"",F145/D145)</f>
        <v/>
      </c>
      <c r="H145" s="29" t="n"/>
      <c r="I145" s="22">
        <f>IF(OR(G145="",H145="",H145=0),"",G145/H145)</f>
        <v/>
      </c>
      <c r="J145" s="30" t="n"/>
    </row>
    <row r="146">
      <c r="A146" s="25" t="n"/>
      <c r="B146" s="25" t="n"/>
      <c r="C146" s="25" t="n"/>
      <c r="D146" s="26" t="n"/>
      <c r="E146" s="27" t="n"/>
      <c r="F146" s="28" t="n"/>
      <c r="G146" s="22">
        <f>IF(OR(D146="",F146="",D146=0),"",F146/D146)</f>
        <v/>
      </c>
      <c r="H146" s="29" t="n"/>
      <c r="I146" s="22">
        <f>IF(OR(G146="",H146="",H146=0),"",G146/H146)</f>
        <v/>
      </c>
      <c r="J146" s="30" t="n"/>
    </row>
    <row r="147">
      <c r="A147" s="25" t="n"/>
      <c r="B147" s="25" t="n"/>
      <c r="C147" s="25" t="n"/>
      <c r="D147" s="26" t="n"/>
      <c r="E147" s="27" t="n"/>
      <c r="F147" s="28" t="n"/>
      <c r="G147" s="22">
        <f>IF(OR(D147="",F147="",D147=0),"",F147/D147)</f>
        <v/>
      </c>
      <c r="H147" s="29" t="n"/>
      <c r="I147" s="22">
        <f>IF(OR(G147="",H147="",H147=0),"",G147/H147)</f>
        <v/>
      </c>
      <c r="J147" s="30" t="n"/>
    </row>
    <row r="148">
      <c r="A148" s="25" t="n"/>
      <c r="B148" s="25" t="n"/>
      <c r="C148" s="25" t="n"/>
      <c r="D148" s="26" t="n"/>
      <c r="E148" s="27" t="n"/>
      <c r="F148" s="28" t="n"/>
      <c r="G148" s="22">
        <f>IF(OR(D148="",F148="",D148=0),"",F148/D148)</f>
        <v/>
      </c>
      <c r="H148" s="29" t="n"/>
      <c r="I148" s="22">
        <f>IF(OR(G148="",H148="",H148=0),"",G148/H148)</f>
        <v/>
      </c>
      <c r="J148" s="30" t="n"/>
    </row>
    <row r="149">
      <c r="A149" s="25" t="n"/>
      <c r="B149" s="25" t="n"/>
      <c r="C149" s="25" t="n"/>
      <c r="D149" s="26" t="n"/>
      <c r="E149" s="27" t="n"/>
      <c r="F149" s="28" t="n"/>
      <c r="G149" s="22">
        <f>IF(OR(D149="",F149="",D149=0),"",F149/D149)</f>
        <v/>
      </c>
      <c r="H149" s="29" t="n"/>
      <c r="I149" s="22">
        <f>IF(OR(G149="",H149="",H149=0),"",G149/H149)</f>
        <v/>
      </c>
      <c r="J149" s="30" t="n"/>
    </row>
    <row r="150">
      <c r="A150" s="25" t="n"/>
      <c r="B150" s="25" t="n"/>
      <c r="C150" s="25" t="n"/>
      <c r="D150" s="26" t="n"/>
      <c r="E150" s="27" t="n"/>
      <c r="F150" s="28" t="n"/>
      <c r="G150" s="22">
        <f>IF(OR(D150="",F150="",D150=0),"",F150/D150)</f>
        <v/>
      </c>
      <c r="H150" s="29" t="n"/>
      <c r="I150" s="22">
        <f>IF(OR(G150="",H150="",H150=0),"",G150/H150)</f>
        <v/>
      </c>
      <c r="J150" s="30" t="n"/>
    </row>
    <row r="151">
      <c r="A151" s="25" t="n"/>
      <c r="B151" s="25" t="n"/>
      <c r="C151" s="25" t="n"/>
      <c r="D151" s="26" t="n"/>
      <c r="E151" s="27" t="n"/>
      <c r="F151" s="28" t="n"/>
      <c r="G151" s="22">
        <f>IF(OR(D151="",F151="",D151=0),"",F151/D151)</f>
        <v/>
      </c>
      <c r="H151" s="29" t="n"/>
      <c r="I151" s="22">
        <f>IF(OR(G151="",H151="",H151=0),"",G151/H151)</f>
        <v/>
      </c>
      <c r="J151" s="30" t="n"/>
    </row>
    <row r="152">
      <c r="A152" s="25" t="n"/>
      <c r="B152" s="25" t="n"/>
      <c r="C152" s="25" t="n"/>
      <c r="D152" s="26" t="n"/>
      <c r="E152" s="27" t="n"/>
      <c r="F152" s="28" t="n"/>
      <c r="G152" s="22">
        <f>IF(OR(D152="",F152="",D152=0),"",F152/D152)</f>
        <v/>
      </c>
      <c r="H152" s="29" t="n"/>
      <c r="I152" s="22">
        <f>IF(OR(G152="",H152="",H152=0),"",G152/H152)</f>
        <v/>
      </c>
      <c r="J152" s="30" t="n"/>
    </row>
    <row r="153">
      <c r="A153" s="25" t="n"/>
      <c r="B153" s="25" t="n"/>
      <c r="C153" s="25" t="n"/>
      <c r="D153" s="26" t="n"/>
      <c r="E153" s="27" t="n"/>
      <c r="F153" s="28" t="n"/>
      <c r="G153" s="22">
        <f>IF(OR(D153="",F153="",D153=0),"",F153/D153)</f>
        <v/>
      </c>
      <c r="H153" s="29" t="n"/>
      <c r="I153" s="22">
        <f>IF(OR(G153="",H153="",H153=0),"",G153/H153)</f>
        <v/>
      </c>
      <c r="J153" s="30" t="n"/>
    </row>
    <row r="154">
      <c r="A154" s="25" t="n"/>
      <c r="B154" s="25" t="n"/>
      <c r="C154" s="25" t="n"/>
      <c r="D154" s="26" t="n"/>
      <c r="E154" s="27" t="n"/>
      <c r="F154" s="28" t="n"/>
      <c r="G154" s="22">
        <f>IF(OR(D154="",F154="",D154=0),"",F154/D154)</f>
        <v/>
      </c>
      <c r="H154" s="29" t="n"/>
      <c r="I154" s="22">
        <f>IF(OR(G154="",H154="",H154=0),"",G154/H154)</f>
        <v/>
      </c>
      <c r="J154" s="30" t="n"/>
    </row>
    <row r="155">
      <c r="A155" s="25" t="n"/>
      <c r="B155" s="25" t="n"/>
      <c r="C155" s="25" t="n"/>
      <c r="D155" s="26" t="n"/>
      <c r="E155" s="27" t="n"/>
      <c r="F155" s="28" t="n"/>
      <c r="G155" s="22">
        <f>IF(OR(D155="",F155="",D155=0),"",F155/D155)</f>
        <v/>
      </c>
      <c r="H155" s="29" t="n"/>
      <c r="I155" s="22">
        <f>IF(OR(G155="",H155="",H155=0),"",G155/H155)</f>
        <v/>
      </c>
      <c r="J155" s="30" t="n"/>
    </row>
    <row r="156">
      <c r="A156" s="25" t="n"/>
      <c r="B156" s="25" t="n"/>
      <c r="C156" s="25" t="n"/>
      <c r="D156" s="26" t="n"/>
      <c r="E156" s="27" t="n"/>
      <c r="F156" s="28" t="n"/>
      <c r="G156" s="22">
        <f>IF(OR(D156="",F156="",D156=0),"",F156/D156)</f>
        <v/>
      </c>
      <c r="H156" s="29" t="n"/>
      <c r="I156" s="22">
        <f>IF(OR(G156="",H156="",H156=0),"",G156/H156)</f>
        <v/>
      </c>
      <c r="J156" s="30" t="n"/>
    </row>
    <row r="157">
      <c r="A157" s="25" t="n"/>
      <c r="B157" s="25" t="n"/>
      <c r="C157" s="25" t="n"/>
      <c r="D157" s="26" t="n"/>
      <c r="E157" s="27" t="n"/>
      <c r="F157" s="28" t="n"/>
      <c r="G157" s="22">
        <f>IF(OR(D157="",F157="",D157=0),"",F157/D157)</f>
        <v/>
      </c>
      <c r="H157" s="29" t="n"/>
      <c r="I157" s="22">
        <f>IF(OR(G157="",H157="",H157=0),"",G157/H157)</f>
        <v/>
      </c>
      <c r="J157" s="30" t="n"/>
    </row>
    <row r="158">
      <c r="A158" s="25" t="n"/>
      <c r="B158" s="25" t="n"/>
      <c r="C158" s="25" t="n"/>
      <c r="D158" s="26" t="n"/>
      <c r="E158" s="27" t="n"/>
      <c r="F158" s="28" t="n"/>
      <c r="G158" s="22">
        <f>IF(OR(D158="",F158="",D158=0),"",F158/D158)</f>
        <v/>
      </c>
      <c r="H158" s="29" t="n"/>
      <c r="I158" s="22">
        <f>IF(OR(G158="",H158="",H158=0),"",G158/H158)</f>
        <v/>
      </c>
      <c r="J158" s="30" t="n"/>
    </row>
    <row r="159">
      <c r="A159" s="25" t="n"/>
      <c r="B159" s="25" t="n"/>
      <c r="C159" s="25" t="n"/>
      <c r="D159" s="26" t="n"/>
      <c r="E159" s="27" t="n"/>
      <c r="F159" s="28" t="n"/>
      <c r="G159" s="22">
        <f>IF(OR(D159="",F159="",D159=0),"",F159/D159)</f>
        <v/>
      </c>
      <c r="H159" s="29" t="n"/>
      <c r="I159" s="22">
        <f>IF(OR(G159="",H159="",H159=0),"",G159/H159)</f>
        <v/>
      </c>
      <c r="J159" s="30" t="n"/>
    </row>
    <row r="160">
      <c r="A160" s="25" t="n"/>
      <c r="B160" s="25" t="n"/>
      <c r="C160" s="25" t="n"/>
      <c r="D160" s="26" t="n"/>
      <c r="E160" s="27" t="n"/>
      <c r="F160" s="28" t="n"/>
      <c r="G160" s="22">
        <f>IF(OR(D160="",F160="",D160=0),"",F160/D160)</f>
        <v/>
      </c>
      <c r="H160" s="29" t="n"/>
      <c r="I160" s="22">
        <f>IF(OR(G160="",H160="",H160=0),"",G160/H160)</f>
        <v/>
      </c>
      <c r="J160" s="30" t="n"/>
    </row>
    <row r="161">
      <c r="A161" s="25" t="n"/>
      <c r="B161" s="25" t="n"/>
      <c r="C161" s="25" t="n"/>
      <c r="D161" s="26" t="n"/>
      <c r="E161" s="27" t="n"/>
      <c r="F161" s="28" t="n"/>
      <c r="G161" s="22">
        <f>IF(OR(D161="",F161="",D161=0),"",F161/D161)</f>
        <v/>
      </c>
      <c r="H161" s="29" t="n"/>
      <c r="I161" s="22">
        <f>IF(OR(G161="",H161="",H161=0),"",G161/H161)</f>
        <v/>
      </c>
      <c r="J161" s="30" t="n"/>
    </row>
    <row r="162">
      <c r="A162" s="25" t="n"/>
      <c r="B162" s="25" t="n"/>
      <c r="C162" s="25" t="n"/>
      <c r="D162" s="26" t="n"/>
      <c r="E162" s="27" t="n"/>
      <c r="F162" s="28" t="n"/>
      <c r="G162" s="22">
        <f>IF(OR(D162="",F162="",D162=0),"",F162/D162)</f>
        <v/>
      </c>
      <c r="H162" s="29" t="n"/>
      <c r="I162" s="22">
        <f>IF(OR(G162="",H162="",H162=0),"",G162/H162)</f>
        <v/>
      </c>
      <c r="J162" s="30" t="n"/>
    </row>
    <row r="163">
      <c r="A163" s="25" t="n"/>
      <c r="B163" s="25" t="n"/>
      <c r="C163" s="25" t="n"/>
      <c r="D163" s="26" t="n"/>
      <c r="E163" s="27" t="n"/>
      <c r="F163" s="28" t="n"/>
      <c r="G163" s="22">
        <f>IF(OR(D163="",F163="",D163=0),"",F163/D163)</f>
        <v/>
      </c>
      <c r="H163" s="29" t="n"/>
      <c r="I163" s="22">
        <f>IF(OR(G163="",H163="",H163=0),"",G163/H163)</f>
        <v/>
      </c>
      <c r="J163" s="30" t="n"/>
    </row>
    <row r="164">
      <c r="A164" s="25" t="n"/>
      <c r="B164" s="25" t="n"/>
      <c r="C164" s="25" t="n"/>
      <c r="D164" s="26" t="n"/>
      <c r="E164" s="27" t="n"/>
      <c r="F164" s="28" t="n"/>
      <c r="G164" s="22">
        <f>IF(OR(D164="",F164="",D164=0),"",F164/D164)</f>
        <v/>
      </c>
      <c r="H164" s="29" t="n"/>
      <c r="I164" s="22">
        <f>IF(OR(G164="",H164="",H164=0),"",G164/H164)</f>
        <v/>
      </c>
      <c r="J164" s="30" t="n"/>
    </row>
    <row r="165">
      <c r="A165" s="25" t="n"/>
      <c r="B165" s="25" t="n"/>
      <c r="C165" s="25" t="n"/>
      <c r="D165" s="26" t="n"/>
      <c r="E165" s="27" t="n"/>
      <c r="F165" s="28" t="n"/>
      <c r="G165" s="22">
        <f>IF(OR(D165="",F165="",D165=0),"",F165/D165)</f>
        <v/>
      </c>
      <c r="H165" s="29" t="n"/>
      <c r="I165" s="22">
        <f>IF(OR(G165="",H165="",H165=0),"",G165/H165)</f>
        <v/>
      </c>
      <c r="J165" s="30" t="n"/>
    </row>
    <row r="166">
      <c r="A166" s="25" t="n"/>
      <c r="B166" s="25" t="n"/>
      <c r="C166" s="25" t="n"/>
      <c r="D166" s="26" t="n"/>
      <c r="E166" s="27" t="n"/>
      <c r="F166" s="28" t="n"/>
      <c r="G166" s="22">
        <f>IF(OR(D166="",F166="",D166=0),"",F166/D166)</f>
        <v/>
      </c>
      <c r="H166" s="29" t="n"/>
      <c r="I166" s="22">
        <f>IF(OR(G166="",H166="",H166=0),"",G166/H166)</f>
        <v/>
      </c>
      <c r="J166" s="30" t="n"/>
    </row>
    <row r="167">
      <c r="A167" s="25" t="n"/>
      <c r="B167" s="25" t="n"/>
      <c r="C167" s="25" t="n"/>
      <c r="D167" s="26" t="n"/>
      <c r="E167" s="27" t="n"/>
      <c r="F167" s="28" t="n"/>
      <c r="G167" s="22">
        <f>IF(OR(D167="",F167="",D167=0),"",F167/D167)</f>
        <v/>
      </c>
      <c r="H167" s="29" t="n"/>
      <c r="I167" s="22">
        <f>IF(OR(G167="",H167="",H167=0),"",G167/H167)</f>
        <v/>
      </c>
      <c r="J167" s="30" t="n"/>
    </row>
    <row r="168">
      <c r="A168" s="25" t="n"/>
      <c r="B168" s="25" t="n"/>
      <c r="C168" s="25" t="n"/>
      <c r="D168" s="26" t="n"/>
      <c r="E168" s="27" t="n"/>
      <c r="F168" s="28" t="n"/>
      <c r="G168" s="22">
        <f>IF(OR(D168="",F168="",D168=0),"",F168/D168)</f>
        <v/>
      </c>
      <c r="H168" s="29" t="n"/>
      <c r="I168" s="22">
        <f>IF(OR(G168="",H168="",H168=0),"",G168/H168)</f>
        <v/>
      </c>
      <c r="J168" s="30" t="n"/>
    </row>
    <row r="169">
      <c r="A169" s="25" t="n"/>
      <c r="B169" s="25" t="n"/>
      <c r="C169" s="25" t="n"/>
      <c r="D169" s="26" t="n"/>
      <c r="E169" s="27" t="n"/>
      <c r="F169" s="28" t="n"/>
      <c r="G169" s="22">
        <f>IF(OR(D169="",F169="",D169=0),"",F169/D169)</f>
        <v/>
      </c>
      <c r="H169" s="29" t="n"/>
      <c r="I169" s="22">
        <f>IF(OR(G169="",H169="",H169=0),"",G169/H169)</f>
        <v/>
      </c>
      <c r="J169" s="30" t="n"/>
    </row>
    <row r="170">
      <c r="A170" s="25" t="n"/>
      <c r="B170" s="25" t="n"/>
      <c r="C170" s="25" t="n"/>
      <c r="D170" s="26" t="n"/>
      <c r="E170" s="27" t="n"/>
      <c r="F170" s="28" t="n"/>
      <c r="G170" s="22">
        <f>IF(OR(D170="",F170="",D170=0),"",F170/D170)</f>
        <v/>
      </c>
      <c r="H170" s="29" t="n"/>
      <c r="I170" s="22">
        <f>IF(OR(G170="",H170="",H170=0),"",G170/H170)</f>
        <v/>
      </c>
      <c r="J170" s="30" t="n"/>
    </row>
    <row r="171">
      <c r="A171" s="25" t="n"/>
      <c r="B171" s="25" t="n"/>
      <c r="C171" s="25" t="n"/>
      <c r="D171" s="26" t="n"/>
      <c r="E171" s="27" t="n"/>
      <c r="F171" s="28" t="n"/>
      <c r="G171" s="22">
        <f>IF(OR(D171="",F171="",D171=0),"",F171/D171)</f>
        <v/>
      </c>
      <c r="H171" s="29" t="n"/>
      <c r="I171" s="22">
        <f>IF(OR(G171="",H171="",H171=0),"",G171/H171)</f>
        <v/>
      </c>
      <c r="J171" s="30" t="n"/>
    </row>
    <row r="172">
      <c r="A172" s="25" t="n"/>
      <c r="B172" s="25" t="n"/>
      <c r="C172" s="25" t="n"/>
      <c r="D172" s="26" t="n"/>
      <c r="E172" s="27" t="n"/>
      <c r="F172" s="28" t="n"/>
      <c r="G172" s="22">
        <f>IF(OR(D172="",F172="",D172=0),"",F172/D172)</f>
        <v/>
      </c>
      <c r="H172" s="29" t="n"/>
      <c r="I172" s="22">
        <f>IF(OR(G172="",H172="",H172=0),"",G172/H172)</f>
        <v/>
      </c>
      <c r="J172" s="30" t="n"/>
    </row>
    <row r="173">
      <c r="A173" s="25" t="n"/>
      <c r="B173" s="25" t="n"/>
      <c r="C173" s="25" t="n"/>
      <c r="D173" s="26" t="n"/>
      <c r="E173" s="27" t="n"/>
      <c r="F173" s="28" t="n"/>
      <c r="G173" s="22">
        <f>IF(OR(D173="",F173="",D173=0),"",F173/D173)</f>
        <v/>
      </c>
      <c r="H173" s="29" t="n"/>
      <c r="I173" s="22">
        <f>IF(OR(G173="",H173="",H173=0),"",G173/H173)</f>
        <v/>
      </c>
      <c r="J173" s="30" t="n"/>
    </row>
    <row r="174">
      <c r="A174" s="25" t="n"/>
      <c r="B174" s="25" t="n"/>
      <c r="C174" s="25" t="n"/>
      <c r="D174" s="26" t="n"/>
      <c r="E174" s="27" t="n"/>
      <c r="F174" s="28" t="n"/>
      <c r="G174" s="22">
        <f>IF(OR(D174="",F174="",D174=0),"",F174/D174)</f>
        <v/>
      </c>
      <c r="H174" s="29" t="n"/>
      <c r="I174" s="22">
        <f>IF(OR(G174="",H174="",H174=0),"",G174/H174)</f>
        <v/>
      </c>
      <c r="J174" s="30" t="n"/>
    </row>
    <row r="175">
      <c r="A175" s="25" t="n"/>
      <c r="B175" s="25" t="n"/>
      <c r="C175" s="25" t="n"/>
      <c r="D175" s="26" t="n"/>
      <c r="E175" s="27" t="n"/>
      <c r="F175" s="28" t="n"/>
      <c r="G175" s="22">
        <f>IF(OR(D175="",F175="",D175=0),"",F175/D175)</f>
        <v/>
      </c>
      <c r="H175" s="29" t="n"/>
      <c r="I175" s="22">
        <f>IF(OR(G175="",H175="",H175=0),"",G175/H175)</f>
        <v/>
      </c>
      <c r="J175" s="30" t="n"/>
    </row>
    <row r="176">
      <c r="A176" s="25" t="n"/>
      <c r="B176" s="25" t="n"/>
      <c r="C176" s="25" t="n"/>
      <c r="D176" s="26" t="n"/>
      <c r="E176" s="27" t="n"/>
      <c r="F176" s="28" t="n"/>
      <c r="G176" s="22">
        <f>IF(OR(D176="",F176="",D176=0),"",F176/D176)</f>
        <v/>
      </c>
      <c r="H176" s="29" t="n"/>
      <c r="I176" s="22">
        <f>IF(OR(G176="",H176="",H176=0),"",G176/H176)</f>
        <v/>
      </c>
      <c r="J176" s="30" t="n"/>
    </row>
    <row r="177">
      <c r="A177" s="25" t="n"/>
      <c r="B177" s="25" t="n"/>
      <c r="C177" s="25" t="n"/>
      <c r="D177" s="26" t="n"/>
      <c r="E177" s="27" t="n"/>
      <c r="F177" s="28" t="n"/>
      <c r="G177" s="22">
        <f>IF(OR(D177="",F177="",D177=0),"",F177/D177)</f>
        <v/>
      </c>
      <c r="H177" s="29" t="n"/>
      <c r="I177" s="22">
        <f>IF(OR(G177="",H177="",H177=0),"",G177/H177)</f>
        <v/>
      </c>
      <c r="J177" s="30" t="n"/>
    </row>
    <row r="178">
      <c r="A178" s="25" t="n"/>
      <c r="B178" s="25" t="n"/>
      <c r="C178" s="25" t="n"/>
      <c r="D178" s="26" t="n"/>
      <c r="E178" s="27" t="n"/>
      <c r="F178" s="28" t="n"/>
      <c r="G178" s="22">
        <f>IF(OR(D178="",F178="",D178=0),"",F178/D178)</f>
        <v/>
      </c>
      <c r="H178" s="29" t="n"/>
      <c r="I178" s="22">
        <f>IF(OR(G178="",H178="",H178=0),"",G178/H178)</f>
        <v/>
      </c>
      <c r="J178" s="30" t="n"/>
    </row>
    <row r="179">
      <c r="A179" s="25" t="n"/>
      <c r="B179" s="25" t="n"/>
      <c r="C179" s="25" t="n"/>
      <c r="D179" s="26" t="n"/>
      <c r="E179" s="27" t="n"/>
      <c r="F179" s="28" t="n"/>
      <c r="G179" s="22">
        <f>IF(OR(D179="",F179="",D179=0),"",F179/D179)</f>
        <v/>
      </c>
      <c r="H179" s="29" t="n"/>
      <c r="I179" s="22">
        <f>IF(OR(G179="",H179="",H179=0),"",G179/H179)</f>
        <v/>
      </c>
      <c r="J179" s="30" t="n"/>
    </row>
    <row r="180">
      <c r="A180" s="25" t="n"/>
      <c r="B180" s="25" t="n"/>
      <c r="C180" s="25" t="n"/>
      <c r="D180" s="26" t="n"/>
      <c r="E180" s="27" t="n"/>
      <c r="F180" s="28" t="n"/>
      <c r="G180" s="22">
        <f>IF(OR(D180="",F180="",D180=0),"",F180/D180)</f>
        <v/>
      </c>
      <c r="H180" s="29" t="n"/>
      <c r="I180" s="22">
        <f>IF(OR(G180="",H180="",H180=0),"",G180/H180)</f>
        <v/>
      </c>
      <c r="J180" s="30" t="n"/>
    </row>
    <row r="181">
      <c r="A181" s="25" t="n"/>
      <c r="B181" s="25" t="n"/>
      <c r="C181" s="25" t="n"/>
      <c r="D181" s="26" t="n"/>
      <c r="E181" s="27" t="n"/>
      <c r="F181" s="28" t="n"/>
      <c r="G181" s="22">
        <f>IF(OR(D181="",F181="",D181=0),"",F181/D181)</f>
        <v/>
      </c>
      <c r="H181" s="29" t="n"/>
      <c r="I181" s="22">
        <f>IF(OR(G181="",H181="",H181=0),"",G181/H181)</f>
        <v/>
      </c>
      <c r="J181" s="30" t="n"/>
    </row>
    <row r="182">
      <c r="A182" s="25" t="n"/>
      <c r="B182" s="25" t="n"/>
      <c r="C182" s="25" t="n"/>
      <c r="D182" s="26" t="n"/>
      <c r="E182" s="27" t="n"/>
      <c r="F182" s="28" t="n"/>
      <c r="G182" s="22">
        <f>IF(OR(D182="",F182="",D182=0),"",F182/D182)</f>
        <v/>
      </c>
      <c r="H182" s="29" t="n"/>
      <c r="I182" s="22">
        <f>IF(OR(G182="",H182="",H182=0),"",G182/H182)</f>
        <v/>
      </c>
      <c r="J182" s="30" t="n"/>
    </row>
    <row r="183">
      <c r="A183" s="25" t="n"/>
      <c r="B183" s="25" t="n"/>
      <c r="C183" s="25" t="n"/>
      <c r="D183" s="26" t="n"/>
      <c r="E183" s="27" t="n"/>
      <c r="F183" s="28" t="n"/>
      <c r="G183" s="22">
        <f>IF(OR(D183="",F183="",D183=0),"",F183/D183)</f>
        <v/>
      </c>
      <c r="H183" s="29" t="n"/>
      <c r="I183" s="22">
        <f>IF(OR(G183="",H183="",H183=0),"",G183/H183)</f>
        <v/>
      </c>
      <c r="J183" s="30" t="n"/>
    </row>
    <row r="184">
      <c r="A184" s="25" t="n"/>
      <c r="B184" s="25" t="n"/>
      <c r="C184" s="25" t="n"/>
      <c r="D184" s="26" t="n"/>
      <c r="E184" s="27" t="n"/>
      <c r="F184" s="28" t="n"/>
      <c r="G184" s="22">
        <f>IF(OR(D184="",F184="",D184=0),"",F184/D184)</f>
        <v/>
      </c>
      <c r="H184" s="29" t="n"/>
      <c r="I184" s="22">
        <f>IF(OR(G184="",H184="",H184=0),"",G184/H184)</f>
        <v/>
      </c>
      <c r="J184" s="30" t="n"/>
    </row>
    <row r="185">
      <c r="A185" s="25" t="n"/>
      <c r="B185" s="25" t="n"/>
      <c r="C185" s="25" t="n"/>
      <c r="D185" s="26" t="n"/>
      <c r="E185" s="27" t="n"/>
      <c r="F185" s="28" t="n"/>
      <c r="G185" s="22">
        <f>IF(OR(D185="",F185="",D185=0),"",F185/D185)</f>
        <v/>
      </c>
      <c r="H185" s="29" t="n"/>
      <c r="I185" s="22">
        <f>IF(OR(G185="",H185="",H185=0),"",G185/H185)</f>
        <v/>
      </c>
      <c r="J185" s="30" t="n"/>
    </row>
    <row r="186">
      <c r="A186" s="25" t="n"/>
      <c r="B186" s="25" t="n"/>
      <c r="C186" s="25" t="n"/>
      <c r="D186" s="26" t="n"/>
      <c r="E186" s="27" t="n"/>
      <c r="F186" s="28" t="n"/>
      <c r="G186" s="22">
        <f>IF(OR(D186="",F186="",D186=0),"",F186/D186)</f>
        <v/>
      </c>
      <c r="H186" s="29" t="n"/>
      <c r="I186" s="22">
        <f>IF(OR(G186="",H186="",H186=0),"",G186/H186)</f>
        <v/>
      </c>
      <c r="J186" s="30" t="n"/>
    </row>
    <row r="187">
      <c r="A187" s="25" t="n"/>
      <c r="B187" s="25" t="n"/>
      <c r="C187" s="25" t="n"/>
      <c r="D187" s="26" t="n"/>
      <c r="E187" s="27" t="n"/>
      <c r="F187" s="28" t="n"/>
      <c r="G187" s="22">
        <f>IF(OR(D187="",F187="",D187=0),"",F187/D187)</f>
        <v/>
      </c>
      <c r="H187" s="29" t="n"/>
      <c r="I187" s="22">
        <f>IF(OR(G187="",H187="",H187=0),"",G187/H187)</f>
        <v/>
      </c>
      <c r="J187" s="30" t="n"/>
    </row>
    <row r="188">
      <c r="A188" s="25" t="n"/>
      <c r="B188" s="25" t="n"/>
      <c r="C188" s="25" t="n"/>
      <c r="D188" s="26" t="n"/>
      <c r="E188" s="27" t="n"/>
      <c r="F188" s="28" t="n"/>
      <c r="G188" s="22">
        <f>IF(OR(D188="",F188="",D188=0),"",F188/D188)</f>
        <v/>
      </c>
      <c r="H188" s="29" t="n"/>
      <c r="I188" s="22">
        <f>IF(OR(G188="",H188="",H188=0),"",G188/H188)</f>
        <v/>
      </c>
      <c r="J188" s="30" t="n"/>
    </row>
    <row r="189">
      <c r="A189" s="25" t="n"/>
      <c r="B189" s="25" t="n"/>
      <c r="C189" s="25" t="n"/>
      <c r="D189" s="26" t="n"/>
      <c r="E189" s="27" t="n"/>
      <c r="F189" s="28" t="n"/>
      <c r="G189" s="22">
        <f>IF(OR(D189="",F189="",D189=0),"",F189/D189)</f>
        <v/>
      </c>
      <c r="H189" s="29" t="n"/>
      <c r="I189" s="22">
        <f>IF(OR(G189="",H189="",H189=0),"",G189/H189)</f>
        <v/>
      </c>
      <c r="J189" s="30" t="n"/>
    </row>
    <row r="190">
      <c r="A190" s="25" t="n"/>
      <c r="B190" s="25" t="n"/>
      <c r="C190" s="25" t="n"/>
      <c r="D190" s="26" t="n"/>
      <c r="E190" s="27" t="n"/>
      <c r="F190" s="28" t="n"/>
      <c r="G190" s="22">
        <f>IF(OR(D190="",F190="",D190=0),"",F190/D190)</f>
        <v/>
      </c>
      <c r="H190" s="29" t="n"/>
      <c r="I190" s="22">
        <f>IF(OR(G190="",H190="",H190=0),"",G190/H190)</f>
        <v/>
      </c>
      <c r="J190" s="30" t="n"/>
    </row>
    <row r="191">
      <c r="A191" s="25" t="n"/>
      <c r="B191" s="25" t="n"/>
      <c r="C191" s="25" t="n"/>
      <c r="D191" s="26" t="n"/>
      <c r="E191" s="27" t="n"/>
      <c r="F191" s="28" t="n"/>
      <c r="G191" s="22">
        <f>IF(OR(D191="",F191="",D191=0),"",F191/D191)</f>
        <v/>
      </c>
      <c r="H191" s="29" t="n"/>
      <c r="I191" s="22">
        <f>IF(OR(G191="",H191="",H191=0),"",G191/H191)</f>
        <v/>
      </c>
      <c r="J191" s="30" t="n"/>
    </row>
    <row r="192">
      <c r="A192" s="25" t="n"/>
      <c r="B192" s="25" t="n"/>
      <c r="C192" s="25" t="n"/>
      <c r="D192" s="26" t="n"/>
      <c r="E192" s="27" t="n"/>
      <c r="F192" s="28" t="n"/>
      <c r="G192" s="22">
        <f>IF(OR(D192="",F192="",D192=0),"",F192/D192)</f>
        <v/>
      </c>
      <c r="H192" s="29" t="n"/>
      <c r="I192" s="22">
        <f>IF(OR(G192="",H192="",H192=0),"",G192/H192)</f>
        <v/>
      </c>
      <c r="J192" s="30" t="n"/>
    </row>
    <row r="193">
      <c r="A193" s="25" t="n"/>
      <c r="B193" s="25" t="n"/>
      <c r="C193" s="25" t="n"/>
      <c r="D193" s="26" t="n"/>
      <c r="E193" s="27" t="n"/>
      <c r="F193" s="28" t="n"/>
      <c r="G193" s="22">
        <f>IF(OR(D193="",F193="",D193=0),"",F193/D193)</f>
        <v/>
      </c>
      <c r="H193" s="29" t="n"/>
      <c r="I193" s="22">
        <f>IF(OR(G193="",H193="",H193=0),"",G193/H193)</f>
        <v/>
      </c>
      <c r="J193" s="30" t="n"/>
    </row>
    <row r="194">
      <c r="A194" s="25" t="n"/>
      <c r="B194" s="25" t="n"/>
      <c r="C194" s="25" t="n"/>
      <c r="D194" s="26" t="n"/>
      <c r="E194" s="27" t="n"/>
      <c r="F194" s="28" t="n"/>
      <c r="G194" s="22">
        <f>IF(OR(D194="",F194="",D194=0),"",F194/D194)</f>
        <v/>
      </c>
      <c r="H194" s="29" t="n"/>
      <c r="I194" s="22">
        <f>IF(OR(G194="",H194="",H194=0),"",G194/H194)</f>
        <v/>
      </c>
      <c r="J194" s="30" t="n"/>
    </row>
    <row r="195">
      <c r="A195" s="25" t="n"/>
      <c r="B195" s="25" t="n"/>
      <c r="C195" s="25" t="n"/>
      <c r="D195" s="26" t="n"/>
      <c r="E195" s="27" t="n"/>
      <c r="F195" s="28" t="n"/>
      <c r="G195" s="22">
        <f>IF(OR(D195="",F195="",D195=0),"",F195/D195)</f>
        <v/>
      </c>
      <c r="H195" s="29" t="n"/>
      <c r="I195" s="22">
        <f>IF(OR(G195="",H195="",H195=0),"",G195/H195)</f>
        <v/>
      </c>
      <c r="J195" s="30" t="n"/>
    </row>
    <row r="196">
      <c r="A196" s="25" t="n"/>
      <c r="B196" s="25" t="n"/>
      <c r="C196" s="25" t="n"/>
      <c r="D196" s="26" t="n"/>
      <c r="E196" s="27" t="n"/>
      <c r="F196" s="28" t="n"/>
      <c r="G196" s="22">
        <f>IF(OR(D196="",F196="",D196=0),"",F196/D196)</f>
        <v/>
      </c>
      <c r="H196" s="29" t="n"/>
      <c r="I196" s="22">
        <f>IF(OR(G196="",H196="",H196=0),"",G196/H196)</f>
        <v/>
      </c>
      <c r="J196" s="30" t="n"/>
    </row>
    <row r="197">
      <c r="A197" s="25" t="n"/>
      <c r="B197" s="25" t="n"/>
      <c r="C197" s="25" t="n"/>
      <c r="D197" s="26" t="n"/>
      <c r="E197" s="27" t="n"/>
      <c r="F197" s="28" t="n"/>
      <c r="G197" s="22">
        <f>IF(OR(D197="",F197="",D197=0),"",F197/D197)</f>
        <v/>
      </c>
      <c r="H197" s="29" t="n"/>
      <c r="I197" s="22">
        <f>IF(OR(G197="",H197="",H197=0),"",G197/H197)</f>
        <v/>
      </c>
      <c r="J197" s="30" t="n"/>
    </row>
    <row r="198">
      <c r="A198" s="25" t="n"/>
      <c r="B198" s="25" t="n"/>
      <c r="C198" s="25" t="n"/>
      <c r="D198" s="26" t="n"/>
      <c r="E198" s="27" t="n"/>
      <c r="F198" s="28" t="n"/>
      <c r="G198" s="22">
        <f>IF(OR(D198="",F198="",D198=0),"",F198/D198)</f>
        <v/>
      </c>
      <c r="H198" s="29" t="n"/>
      <c r="I198" s="22">
        <f>IF(OR(G198="",H198="",H198=0),"",G198/H198)</f>
        <v/>
      </c>
      <c r="J198" s="30" t="n"/>
    </row>
    <row r="199">
      <c r="A199" s="25" t="n"/>
      <c r="B199" s="25" t="n"/>
      <c r="C199" s="25" t="n"/>
      <c r="D199" s="26" t="n"/>
      <c r="E199" s="27" t="n"/>
      <c r="F199" s="28" t="n"/>
      <c r="G199" s="22">
        <f>IF(OR(D199="",F199="",D199=0),"",F199/D199)</f>
        <v/>
      </c>
      <c r="H199" s="29" t="n"/>
      <c r="I199" s="22">
        <f>IF(OR(G199="",H199="",H199=0),"",G199/H199)</f>
        <v/>
      </c>
      <c r="J199" s="30" t="n"/>
    </row>
    <row r="200">
      <c r="A200" s="25" t="n"/>
      <c r="B200" s="25" t="n"/>
      <c r="C200" s="25" t="n"/>
      <c r="D200" s="26" t="n"/>
      <c r="E200" s="27" t="n"/>
      <c r="F200" s="28" t="n"/>
      <c r="G200" s="22">
        <f>IF(OR(D200="",F200="",D200=0),"",F200/D200)</f>
        <v/>
      </c>
      <c r="H200" s="29" t="n"/>
      <c r="I200" s="22">
        <f>IF(OR(G200="",H200="",H200=0),"",G200/H200)</f>
        <v/>
      </c>
      <c r="J200" s="30" t="n"/>
    </row>
    <row r="201">
      <c r="A201" s="25" t="n"/>
      <c r="B201" s="25" t="n"/>
      <c r="C201" s="25" t="n"/>
      <c r="D201" s="26" t="n"/>
      <c r="E201" s="27" t="n"/>
      <c r="F201" s="28" t="n"/>
      <c r="G201" s="22">
        <f>IF(OR(D201="",F201="",D201=0),"",F201/D201)</f>
        <v/>
      </c>
      <c r="H201" s="29" t="n"/>
      <c r="I201" s="22">
        <f>IF(OR(G201="",H201="",H201=0),"",G201/H201)</f>
        <v/>
      </c>
      <c r="J201" s="30" t="n"/>
    </row>
    <row r="202">
      <c r="A202" s="25" t="n"/>
      <c r="B202" s="25" t="n"/>
      <c r="C202" s="25" t="n"/>
      <c r="D202" s="26" t="n"/>
      <c r="E202" s="27" t="n"/>
      <c r="F202" s="28" t="n"/>
      <c r="G202" s="22">
        <f>IF(OR(D202="",F202="",D202=0),"",F202/D202)</f>
        <v/>
      </c>
      <c r="H202" s="29" t="n"/>
      <c r="I202" s="22">
        <f>IF(OR(G202="",H202="",H202=0),"",G202/H202)</f>
        <v/>
      </c>
      <c r="J202" s="30" t="n"/>
    </row>
    <row r="203">
      <c r="A203" s="25" t="n"/>
      <c r="B203" s="25" t="n"/>
      <c r="C203" s="25" t="n"/>
      <c r="D203" s="26" t="n"/>
      <c r="E203" s="27" t="n"/>
      <c r="F203" s="28" t="n"/>
      <c r="G203" s="22">
        <f>IF(OR(D203="",F203="",D203=0),"",F203/D203)</f>
        <v/>
      </c>
      <c r="H203" s="29" t="n"/>
      <c r="I203" s="22">
        <f>IF(OR(G203="",H203="",H203=0),"",G203/H203)</f>
        <v/>
      </c>
      <c r="J203" s="30" t="n"/>
    </row>
    <row r="204">
      <c r="A204" s="25" t="n"/>
      <c r="B204" s="25" t="n"/>
      <c r="C204" s="25" t="n"/>
      <c r="D204" s="26" t="n"/>
      <c r="E204" s="27" t="n"/>
      <c r="F204" s="28" t="n"/>
      <c r="G204" s="22">
        <f>IF(OR(D204="",F204="",D204=0),"",F204/D204)</f>
        <v/>
      </c>
      <c r="H204" s="29" t="n"/>
      <c r="I204" s="22">
        <f>IF(OR(G204="",H204="",H204=0),"",G204/H204)</f>
        <v/>
      </c>
      <c r="J204" s="30" t="n"/>
    </row>
  </sheetData>
  <dataValidations count="1">
    <dataValidation sqref="E5:E204" showDropDown="0" showInputMessage="0" showErrorMessage="0" allowBlank="1" type="list">
      <formula1>"kg,l,Stk"</formula1>
    </dataValidation>
  </dataValidations>
  <pageMargins left="0.4" right="0.4" top="0.5" bottom="0.6" header="0.5" footer="0.5"/>
  <pageSetup orientation="landscape" paperSize="9" fitToHeight="0"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1"/>
  <legacyDrawing xmlns:r="http://schemas.openxmlformats.org/officeDocument/2006/relationships" r:id="anysvml"/>
</worksheet>
</file>

<file path=xl/worksheets/sheet4.xml><?xml version="1.0" encoding="utf-8"?>
<worksheet xmlns="http://schemas.openxmlformats.org/spreadsheetml/2006/main">
  <sheetPr>
    <outlinePr summaryBelow="1" summaryRight="1"/>
    <pageSetUpPr fitToPage="1"/>
  </sheetPr>
  <dimension ref="A2:G39"/>
  <sheetViews>
    <sheetView showGridLines="0" workbookViewId="0">
      <pane ySplit="9" topLeftCell="A10" activePane="bottomLeft" state="frozen"/>
      <selection pane="bottomLeft" activeCell="A1" sqref="A1"/>
    </sheetView>
  </sheetViews>
  <sheetFormatPr baseColWidth="8" defaultRowHeight="15"/>
  <cols>
    <col width="26" customWidth="1" min="1" max="1"/>
    <col width="12" customWidth="1" min="2" max="2"/>
    <col width="8" customWidth="1" min="3" max="3"/>
    <col width="12" customWidth="1" min="4" max="4"/>
    <col width="9" customWidth="1" min="5" max="5"/>
    <col width="14" customWidth="1" min="6" max="6"/>
    <col width="12" customWidth="1" min="7" max="7"/>
  </cols>
  <sheetData>
    <row r="1" ht="30" customHeight="1"/>
    <row r="2" ht="22" customHeight="1">
      <c r="A2" s="13" t="inlineStr">
        <is>
          <t>Rezept</t>
        </is>
      </c>
    </row>
    <row r="3">
      <c r="A3" s="14" t="inlineStr">
        <is>
          <t>Ein Gericht. Für jedes weitere Gericht das Blatt kopieren.</t>
        </is>
      </c>
    </row>
    <row r="4">
      <c r="A4" s="5" t="inlineStr">
        <is>
          <t>Gericht</t>
        </is>
      </c>
      <c r="B4" s="31" t="inlineStr">
        <is>
          <t>Rinderhüfte, Kartoffelgratin, Brokkoli</t>
        </is>
      </c>
      <c r="C4" s="7" t="n"/>
      <c r="D4" s="7" t="n"/>
    </row>
    <row r="5">
      <c r="A5" s="5" t="inlineStr">
        <is>
          <t>Portionen</t>
        </is>
      </c>
      <c r="B5" s="32" t="n">
        <v>1</v>
      </c>
      <c r="C5" s="7" t="n"/>
      <c r="D5" s="7" t="n"/>
    </row>
    <row r="6">
      <c r="A6" s="5" t="inlineStr">
        <is>
          <t>Aufschlagsfaktor</t>
        </is>
      </c>
      <c r="B6" s="16">
        <f>Einstellungen!$B$6</f>
        <v/>
      </c>
      <c r="C6" s="7" t="n"/>
      <c r="D6" s="7" t="n"/>
    </row>
    <row r="9" ht="42" customHeight="1">
      <c r="A9" s="17" t="inlineStr">
        <is>
          <t>Zutat</t>
        </is>
      </c>
      <c r="B9" s="17" t="inlineStr">
        <is>
          <t>Menge
(verarbeitet)</t>
        </is>
      </c>
      <c r="C9" s="17" t="inlineStr">
        <is>
          <t>Einheit</t>
        </is>
      </c>
      <c r="D9" s="17" t="inlineStr">
        <is>
          <t>Menge in
Basiseinheit</t>
        </is>
      </c>
      <c r="E9" s="17" t="inlineStr">
        <is>
          <t>Einheit
passt?</t>
        </is>
      </c>
      <c r="F9" s="17" t="inlineStr">
        <is>
          <t>Preis je
nutzbarer Einheit</t>
        </is>
      </c>
      <c r="G9" s="17" t="inlineStr">
        <is>
          <t>Kosten</t>
        </is>
      </c>
    </row>
    <row r="10">
      <c r="A10" s="18" t="inlineStr">
        <is>
          <t>Rinderhüfte</t>
        </is>
      </c>
      <c r="B10" s="19" t="n">
        <v>180</v>
      </c>
      <c r="C10" s="20" t="inlineStr">
        <is>
          <t>g</t>
        </is>
      </c>
      <c r="D10" s="33">
        <f>IF(OR(B10="",C10=""),"",B10*IF(OR(C10="g",C10="ml"),0.001,1))</f>
        <v/>
      </c>
      <c r="E10" s="34">
        <f>IF(OR(A10="",C10=""),"",IF(IFERROR(INDEX(Artikel!$E$5:$E$204,MATCH(A10,Artikel!$A$5:$A$204,0)),"")=IF(OR(C10="g",C10="kg"),"kg",IF(OR(C10="ml",C10="l"),"l","Stk")),"ok","prüfen"))</f>
        <v/>
      </c>
      <c r="F10" s="22">
        <f>IF(A10="","",IFERROR(INDEX(Artikel!$I$5:$I$204,MATCH(A10,Artikel!$A$5:$A$204,0)),""))</f>
        <v/>
      </c>
      <c r="G10" s="22">
        <f>IF(OR(D10="",F10=""),"",D10*F10)</f>
        <v/>
      </c>
    </row>
    <row r="11">
      <c r="A11" s="18" t="inlineStr">
        <is>
          <t>Kartoffeln festkochend</t>
        </is>
      </c>
      <c r="B11" s="19" t="n">
        <v>220</v>
      </c>
      <c r="C11" s="20" t="inlineStr">
        <is>
          <t>g</t>
        </is>
      </c>
      <c r="D11" s="33">
        <f>IF(OR(B11="",C11=""),"",B11*IF(OR(C11="g",C11="ml"),0.001,1))</f>
        <v/>
      </c>
      <c r="E11" s="34">
        <f>IF(OR(A11="",C11=""),"",IF(IFERROR(INDEX(Artikel!$E$5:$E$204,MATCH(A11,Artikel!$A$5:$A$204,0)),"")=IF(OR(C11="g",C11="kg"),"kg",IF(OR(C11="ml",C11="l"),"l","Stk")),"ok","prüfen"))</f>
        <v/>
      </c>
      <c r="F11" s="22">
        <f>IF(A11="","",IFERROR(INDEX(Artikel!$I$5:$I$204,MATCH(A11,Artikel!$A$5:$A$204,0)),""))</f>
        <v/>
      </c>
      <c r="G11" s="22">
        <f>IF(OR(D11="",F11=""),"",D11*F11)</f>
        <v/>
      </c>
    </row>
    <row r="12">
      <c r="A12" s="18" t="inlineStr">
        <is>
          <t>Sahne 30 %</t>
        </is>
      </c>
      <c r="B12" s="19" t="n">
        <v>60</v>
      </c>
      <c r="C12" s="20" t="inlineStr">
        <is>
          <t>ml</t>
        </is>
      </c>
      <c r="D12" s="33">
        <f>IF(OR(B12="",C12=""),"",B12*IF(OR(C12="g",C12="ml"),0.001,1))</f>
        <v/>
      </c>
      <c r="E12" s="34">
        <f>IF(OR(A12="",C12=""),"",IF(IFERROR(INDEX(Artikel!$E$5:$E$204,MATCH(A12,Artikel!$A$5:$A$204,0)),"")=IF(OR(C12="g",C12="kg"),"kg",IF(OR(C12="ml",C12="l"),"l","Stk")),"ok","prüfen"))</f>
        <v/>
      </c>
      <c r="F12" s="22">
        <f>IF(A12="","",IFERROR(INDEX(Artikel!$I$5:$I$204,MATCH(A12,Artikel!$A$5:$A$204,0)),""))</f>
        <v/>
      </c>
      <c r="G12" s="22">
        <f>IF(OR(D12="",F12=""),"",D12*F12)</f>
        <v/>
      </c>
    </row>
    <row r="13">
      <c r="A13" s="18" t="inlineStr">
        <is>
          <t>Butter</t>
        </is>
      </c>
      <c r="B13" s="19" t="n">
        <v>15</v>
      </c>
      <c r="C13" s="20" t="inlineStr">
        <is>
          <t>g</t>
        </is>
      </c>
      <c r="D13" s="33">
        <f>IF(OR(B13="",C13=""),"",B13*IF(OR(C13="g",C13="ml"),0.001,1))</f>
        <v/>
      </c>
      <c r="E13" s="34">
        <f>IF(OR(A13="",C13=""),"",IF(IFERROR(INDEX(Artikel!$E$5:$E$204,MATCH(A13,Artikel!$A$5:$A$204,0)),"")=IF(OR(C13="g",C13="kg"),"kg",IF(OR(C13="ml",C13="l"),"l","Stk")),"ok","prüfen"))</f>
        <v/>
      </c>
      <c r="F13" s="22">
        <f>IF(A13="","",IFERROR(INDEX(Artikel!$I$5:$I$204,MATCH(A13,Artikel!$A$5:$A$204,0)),""))</f>
        <v/>
      </c>
      <c r="G13" s="22">
        <f>IF(OR(D13="",F13=""),"",D13*F13)</f>
        <v/>
      </c>
    </row>
    <row r="14">
      <c r="A14" s="18" t="inlineStr">
        <is>
          <t>Brokkoli</t>
        </is>
      </c>
      <c r="B14" s="19" t="n">
        <v>120</v>
      </c>
      <c r="C14" s="20" t="inlineStr">
        <is>
          <t>g</t>
        </is>
      </c>
      <c r="D14" s="33">
        <f>IF(OR(B14="",C14=""),"",B14*IF(OR(C14="g",C14="ml"),0.001,1))</f>
        <v/>
      </c>
      <c r="E14" s="34">
        <f>IF(OR(A14="",C14=""),"",IF(IFERROR(INDEX(Artikel!$E$5:$E$204,MATCH(A14,Artikel!$A$5:$A$204,0)),"")=IF(OR(C14="g",C14="kg"),"kg",IF(OR(C14="ml",C14="l"),"l","Stk")),"ok","prüfen"))</f>
        <v/>
      </c>
      <c r="F14" s="22">
        <f>IF(A14="","",IFERROR(INDEX(Artikel!$I$5:$I$204,MATCH(A14,Artikel!$A$5:$A$204,0)),""))</f>
        <v/>
      </c>
      <c r="G14" s="22">
        <f>IF(OR(D14="",F14=""),"",D14*F14)</f>
        <v/>
      </c>
    </row>
    <row r="15">
      <c r="A15" s="18" t="inlineStr">
        <is>
          <t>Zwiebeln</t>
        </is>
      </c>
      <c r="B15" s="19" t="n">
        <v>30</v>
      </c>
      <c r="C15" s="20" t="inlineStr">
        <is>
          <t>g</t>
        </is>
      </c>
      <c r="D15" s="33">
        <f>IF(OR(B15="",C15=""),"",B15*IF(OR(C15="g",C15="ml"),0.001,1))</f>
        <v/>
      </c>
      <c r="E15" s="34">
        <f>IF(OR(A15="",C15=""),"",IF(IFERROR(INDEX(Artikel!$E$5:$E$204,MATCH(A15,Artikel!$A$5:$A$204,0)),"")=IF(OR(C15="g",C15="kg"),"kg",IF(OR(C15="ml",C15="l"),"l","Stk")),"ok","prüfen"))</f>
        <v/>
      </c>
      <c r="F15" s="22">
        <f>IF(A15="","",IFERROR(INDEX(Artikel!$I$5:$I$204,MATCH(A15,Artikel!$A$5:$A$204,0)),""))</f>
        <v/>
      </c>
      <c r="G15" s="22">
        <f>IF(OR(D15="",F15=""),"",D15*F15)</f>
        <v/>
      </c>
    </row>
    <row r="16">
      <c r="A16" s="25" t="n"/>
      <c r="B16" s="26" t="n"/>
      <c r="C16" s="27" t="n"/>
      <c r="D16" s="33">
        <f>IF(OR(B16="",C16=""),"",B16*IF(OR(C16="g",C16="ml"),0.001,1))</f>
        <v/>
      </c>
      <c r="E16" s="34">
        <f>IF(OR(A16="",C16=""),"",IF(IFERROR(INDEX(Artikel!$E$5:$E$204,MATCH(A16,Artikel!$A$5:$A$204,0)),"")=IF(OR(C16="g",C16="kg"),"kg",IF(OR(C16="ml",C16="l"),"l","Stk")),"ok","prüfen"))</f>
        <v/>
      </c>
      <c r="F16" s="22">
        <f>IF(A16="","",IFERROR(INDEX(Artikel!$I$5:$I$204,MATCH(A16,Artikel!$A$5:$A$204,0)),""))</f>
        <v/>
      </c>
      <c r="G16" s="22">
        <f>IF(OR(D16="",F16=""),"",D16*F16)</f>
        <v/>
      </c>
    </row>
    <row r="17">
      <c r="A17" s="25" t="n"/>
      <c r="B17" s="26" t="n"/>
      <c r="C17" s="27" t="n"/>
      <c r="D17" s="33">
        <f>IF(OR(B17="",C17=""),"",B17*IF(OR(C17="g",C17="ml"),0.001,1))</f>
        <v/>
      </c>
      <c r="E17" s="34">
        <f>IF(OR(A17="",C17=""),"",IF(IFERROR(INDEX(Artikel!$E$5:$E$204,MATCH(A17,Artikel!$A$5:$A$204,0)),"")=IF(OR(C17="g",C17="kg"),"kg",IF(OR(C17="ml",C17="l"),"l","Stk")),"ok","prüfen"))</f>
        <v/>
      </c>
      <c r="F17" s="22">
        <f>IF(A17="","",IFERROR(INDEX(Artikel!$I$5:$I$204,MATCH(A17,Artikel!$A$5:$A$204,0)),""))</f>
        <v/>
      </c>
      <c r="G17" s="22">
        <f>IF(OR(D17="",F17=""),"",D17*F17)</f>
        <v/>
      </c>
    </row>
    <row r="18">
      <c r="A18" s="25" t="n"/>
      <c r="B18" s="26" t="n"/>
      <c r="C18" s="27" t="n"/>
      <c r="D18" s="33">
        <f>IF(OR(B18="",C18=""),"",B18*IF(OR(C18="g",C18="ml"),0.001,1))</f>
        <v/>
      </c>
      <c r="E18" s="34">
        <f>IF(OR(A18="",C18=""),"",IF(IFERROR(INDEX(Artikel!$E$5:$E$204,MATCH(A18,Artikel!$A$5:$A$204,0)),"")=IF(OR(C18="g",C18="kg"),"kg",IF(OR(C18="ml",C18="l"),"l","Stk")),"ok","prüfen"))</f>
        <v/>
      </c>
      <c r="F18" s="22">
        <f>IF(A18="","",IFERROR(INDEX(Artikel!$I$5:$I$204,MATCH(A18,Artikel!$A$5:$A$204,0)),""))</f>
        <v/>
      </c>
      <c r="G18" s="22">
        <f>IF(OR(D18="",F18=""),"",D18*F18)</f>
        <v/>
      </c>
    </row>
    <row r="19">
      <c r="A19" s="25" t="n"/>
      <c r="B19" s="26" t="n"/>
      <c r="C19" s="27" t="n"/>
      <c r="D19" s="33">
        <f>IF(OR(B19="",C19=""),"",B19*IF(OR(C19="g",C19="ml"),0.001,1))</f>
        <v/>
      </c>
      <c r="E19" s="34">
        <f>IF(OR(A19="",C19=""),"",IF(IFERROR(INDEX(Artikel!$E$5:$E$204,MATCH(A19,Artikel!$A$5:$A$204,0)),"")=IF(OR(C19="g",C19="kg"),"kg",IF(OR(C19="ml",C19="l"),"l","Stk")),"ok","prüfen"))</f>
        <v/>
      </c>
      <c r="F19" s="22">
        <f>IF(A19="","",IFERROR(INDEX(Artikel!$I$5:$I$204,MATCH(A19,Artikel!$A$5:$A$204,0)),""))</f>
        <v/>
      </c>
      <c r="G19" s="22">
        <f>IF(OR(D19="",F19=""),"",D19*F19)</f>
        <v/>
      </c>
    </row>
    <row r="20">
      <c r="A20" s="25" t="n"/>
      <c r="B20" s="26" t="n"/>
      <c r="C20" s="27" t="n"/>
      <c r="D20" s="33">
        <f>IF(OR(B20="",C20=""),"",B20*IF(OR(C20="g",C20="ml"),0.001,1))</f>
        <v/>
      </c>
      <c r="E20" s="34">
        <f>IF(OR(A20="",C20=""),"",IF(IFERROR(INDEX(Artikel!$E$5:$E$204,MATCH(A20,Artikel!$A$5:$A$204,0)),"")=IF(OR(C20="g",C20="kg"),"kg",IF(OR(C20="ml",C20="l"),"l","Stk")),"ok","prüfen"))</f>
        <v/>
      </c>
      <c r="F20" s="22">
        <f>IF(A20="","",IFERROR(INDEX(Artikel!$I$5:$I$204,MATCH(A20,Artikel!$A$5:$A$204,0)),""))</f>
        <v/>
      </c>
      <c r="G20" s="22">
        <f>IF(OR(D20="",F20=""),"",D20*F20)</f>
        <v/>
      </c>
    </row>
    <row r="21">
      <c r="A21" s="25" t="n"/>
      <c r="B21" s="26" t="n"/>
      <c r="C21" s="27" t="n"/>
      <c r="D21" s="33">
        <f>IF(OR(B21="",C21=""),"",B21*IF(OR(C21="g",C21="ml"),0.001,1))</f>
        <v/>
      </c>
      <c r="E21" s="34">
        <f>IF(OR(A21="",C21=""),"",IF(IFERROR(INDEX(Artikel!$E$5:$E$204,MATCH(A21,Artikel!$A$5:$A$204,0)),"")=IF(OR(C21="g",C21="kg"),"kg",IF(OR(C21="ml",C21="l"),"l","Stk")),"ok","prüfen"))</f>
        <v/>
      </c>
      <c r="F21" s="22">
        <f>IF(A21="","",IFERROR(INDEX(Artikel!$I$5:$I$204,MATCH(A21,Artikel!$A$5:$A$204,0)),""))</f>
        <v/>
      </c>
      <c r="G21" s="22">
        <f>IF(OR(D21="",F21=""),"",D21*F21)</f>
        <v/>
      </c>
    </row>
    <row r="22">
      <c r="A22" s="25" t="n"/>
      <c r="B22" s="26" t="n"/>
      <c r="C22" s="27" t="n"/>
      <c r="D22" s="33">
        <f>IF(OR(B22="",C22=""),"",B22*IF(OR(C22="g",C22="ml"),0.001,1))</f>
        <v/>
      </c>
      <c r="E22" s="34">
        <f>IF(OR(A22="",C22=""),"",IF(IFERROR(INDEX(Artikel!$E$5:$E$204,MATCH(A22,Artikel!$A$5:$A$204,0)),"")=IF(OR(C22="g",C22="kg"),"kg",IF(OR(C22="ml",C22="l"),"l","Stk")),"ok","prüfen"))</f>
        <v/>
      </c>
      <c r="F22" s="22">
        <f>IF(A22="","",IFERROR(INDEX(Artikel!$I$5:$I$204,MATCH(A22,Artikel!$A$5:$A$204,0)),""))</f>
        <v/>
      </c>
      <c r="G22" s="22">
        <f>IF(OR(D22="",F22=""),"",D22*F22)</f>
        <v/>
      </c>
    </row>
    <row r="23">
      <c r="A23" s="25" t="n"/>
      <c r="B23" s="26" t="n"/>
      <c r="C23" s="27" t="n"/>
      <c r="D23" s="33">
        <f>IF(OR(B23="",C23=""),"",B23*IF(OR(C23="g",C23="ml"),0.001,1))</f>
        <v/>
      </c>
      <c r="E23" s="34">
        <f>IF(OR(A23="",C23=""),"",IF(IFERROR(INDEX(Artikel!$E$5:$E$204,MATCH(A23,Artikel!$A$5:$A$204,0)),"")=IF(OR(C23="g",C23="kg"),"kg",IF(OR(C23="ml",C23="l"),"l","Stk")),"ok","prüfen"))</f>
        <v/>
      </c>
      <c r="F23" s="22">
        <f>IF(A23="","",IFERROR(INDEX(Artikel!$I$5:$I$204,MATCH(A23,Artikel!$A$5:$A$204,0)),""))</f>
        <v/>
      </c>
      <c r="G23" s="22">
        <f>IF(OR(D23="",F23=""),"",D23*F23)</f>
        <v/>
      </c>
    </row>
    <row r="24">
      <c r="A24" s="25" t="n"/>
      <c r="B24" s="26" t="n"/>
      <c r="C24" s="27" t="n"/>
      <c r="D24" s="33">
        <f>IF(OR(B24="",C24=""),"",B24*IF(OR(C24="g",C24="ml"),0.001,1))</f>
        <v/>
      </c>
      <c r="E24" s="34">
        <f>IF(OR(A24="",C24=""),"",IF(IFERROR(INDEX(Artikel!$E$5:$E$204,MATCH(A24,Artikel!$A$5:$A$204,0)),"")=IF(OR(C24="g",C24="kg"),"kg",IF(OR(C24="ml",C24="l"),"l","Stk")),"ok","prüfen"))</f>
        <v/>
      </c>
      <c r="F24" s="22">
        <f>IF(A24="","",IFERROR(INDEX(Artikel!$I$5:$I$204,MATCH(A24,Artikel!$A$5:$A$204,0)),""))</f>
        <v/>
      </c>
      <c r="G24" s="22">
        <f>IF(OR(D24="",F24=""),"",D24*F24)</f>
        <v/>
      </c>
    </row>
    <row r="25">
      <c r="A25" s="25" t="n"/>
      <c r="B25" s="26" t="n"/>
      <c r="C25" s="27" t="n"/>
      <c r="D25" s="33">
        <f>IF(OR(B25="",C25=""),"",B25*IF(OR(C25="g",C25="ml"),0.001,1))</f>
        <v/>
      </c>
      <c r="E25" s="34">
        <f>IF(OR(A25="",C25=""),"",IF(IFERROR(INDEX(Artikel!$E$5:$E$204,MATCH(A25,Artikel!$A$5:$A$204,0)),"")=IF(OR(C25="g",C25="kg"),"kg",IF(OR(C25="ml",C25="l"),"l","Stk")),"ok","prüfen"))</f>
        <v/>
      </c>
      <c r="F25" s="22">
        <f>IF(A25="","",IFERROR(INDEX(Artikel!$I$5:$I$204,MATCH(A25,Artikel!$A$5:$A$204,0)),""))</f>
        <v/>
      </c>
      <c r="G25" s="22">
        <f>IF(OR(D25="",F25=""),"",D25*F25)</f>
        <v/>
      </c>
    </row>
    <row r="26">
      <c r="A26" s="25" t="n"/>
      <c r="B26" s="26" t="n"/>
      <c r="C26" s="27" t="n"/>
      <c r="D26" s="33">
        <f>IF(OR(B26="",C26=""),"",B26*IF(OR(C26="g",C26="ml"),0.001,1))</f>
        <v/>
      </c>
      <c r="E26" s="34">
        <f>IF(OR(A26="",C26=""),"",IF(IFERROR(INDEX(Artikel!$E$5:$E$204,MATCH(A26,Artikel!$A$5:$A$204,0)),"")=IF(OR(C26="g",C26="kg"),"kg",IF(OR(C26="ml",C26="l"),"l","Stk")),"ok","prüfen"))</f>
        <v/>
      </c>
      <c r="F26" s="22">
        <f>IF(A26="","",IFERROR(INDEX(Artikel!$I$5:$I$204,MATCH(A26,Artikel!$A$5:$A$204,0)),""))</f>
        <v/>
      </c>
      <c r="G26" s="22">
        <f>IF(OR(D26="",F26=""),"",D26*F26)</f>
        <v/>
      </c>
    </row>
    <row r="27">
      <c r="A27" s="25" t="n"/>
      <c r="B27" s="26" t="n"/>
      <c r="C27" s="27" t="n"/>
      <c r="D27" s="33">
        <f>IF(OR(B27="",C27=""),"",B27*IF(OR(C27="g",C27="ml"),0.001,1))</f>
        <v/>
      </c>
      <c r="E27" s="34">
        <f>IF(OR(A27="",C27=""),"",IF(IFERROR(INDEX(Artikel!$E$5:$E$204,MATCH(A27,Artikel!$A$5:$A$204,0)),"")=IF(OR(C27="g",C27="kg"),"kg",IF(OR(C27="ml",C27="l"),"l","Stk")),"ok","prüfen"))</f>
        <v/>
      </c>
      <c r="F27" s="22">
        <f>IF(A27="","",IFERROR(INDEX(Artikel!$I$5:$I$204,MATCH(A27,Artikel!$A$5:$A$204,0)),""))</f>
        <v/>
      </c>
      <c r="G27" s="22">
        <f>IF(OR(D27="",F27=""),"",D27*F27)</f>
        <v/>
      </c>
    </row>
    <row r="28">
      <c r="A28" s="25" t="n"/>
      <c r="B28" s="26" t="n"/>
      <c r="C28" s="27" t="n"/>
      <c r="D28" s="33">
        <f>IF(OR(B28="",C28=""),"",B28*IF(OR(C28="g",C28="ml"),0.001,1))</f>
        <v/>
      </c>
      <c r="E28" s="34">
        <f>IF(OR(A28="",C28=""),"",IF(IFERROR(INDEX(Artikel!$E$5:$E$204,MATCH(A28,Artikel!$A$5:$A$204,0)),"")=IF(OR(C28="g",C28="kg"),"kg",IF(OR(C28="ml",C28="l"),"l","Stk")),"ok","prüfen"))</f>
        <v/>
      </c>
      <c r="F28" s="22">
        <f>IF(A28="","",IFERROR(INDEX(Artikel!$I$5:$I$204,MATCH(A28,Artikel!$A$5:$A$204,0)),""))</f>
        <v/>
      </c>
      <c r="G28" s="22">
        <f>IF(OR(D28="",F28=""),"",D28*F28)</f>
        <v/>
      </c>
    </row>
    <row r="29">
      <c r="A29" s="25" t="n"/>
      <c r="B29" s="26" t="n"/>
      <c r="C29" s="27" t="n"/>
      <c r="D29" s="33">
        <f>IF(OR(B29="",C29=""),"",B29*IF(OR(C29="g",C29="ml"),0.001,1))</f>
        <v/>
      </c>
      <c r="E29" s="34">
        <f>IF(OR(A29="",C29=""),"",IF(IFERROR(INDEX(Artikel!$E$5:$E$204,MATCH(A29,Artikel!$A$5:$A$204,0)),"")=IF(OR(C29="g",C29="kg"),"kg",IF(OR(C29="ml",C29="l"),"l","Stk")),"ok","prüfen"))</f>
        <v/>
      </c>
      <c r="F29" s="22">
        <f>IF(A29="","",IFERROR(INDEX(Artikel!$I$5:$I$204,MATCH(A29,Artikel!$A$5:$A$204,0)),""))</f>
        <v/>
      </c>
      <c r="G29" s="22">
        <f>IF(OR(D29="",F29=""),"",D29*F29)</f>
        <v/>
      </c>
    </row>
    <row r="31">
      <c r="A31" s="35" t="inlineStr">
        <is>
          <t>Summe Zutaten</t>
        </is>
      </c>
      <c r="G31" s="36">
        <f>SUM(G10:G29)</f>
        <v/>
      </c>
    </row>
    <row r="32">
      <c r="A32" s="35" t="inlineStr">
        <is>
          <t>Zuschlag Gewürze und Kleinmaterial</t>
        </is>
      </c>
      <c r="G32" s="36">
        <f>G31*Einstellungen!$B$10</f>
        <v/>
      </c>
    </row>
    <row r="33">
      <c r="A33" s="35" t="inlineStr">
        <is>
          <t>Wareneinsatz gesamt</t>
        </is>
      </c>
      <c r="G33" s="36">
        <f>G31+G32</f>
        <v/>
      </c>
    </row>
    <row r="34">
      <c r="A34" s="35" t="inlineStr">
        <is>
          <t>Wareneinsatz je Portion</t>
        </is>
      </c>
      <c r="G34" s="36">
        <f>IF(N(B5)=0,"",G33/B5)</f>
        <v/>
      </c>
    </row>
    <row r="35">
      <c r="A35" s="35" t="inlineStr">
        <is>
          <t>Netto-Verkaufspreis nach Faktor</t>
        </is>
      </c>
      <c r="G35" s="36">
        <f>IF(G34="","",G34*B6)</f>
        <v/>
      </c>
    </row>
    <row r="36">
      <c r="A36" s="35" t="inlineStr">
        <is>
          <t>Brutto-Verkaufspreis nach Faktor</t>
        </is>
      </c>
      <c r="G36" s="36">
        <f>IF(G35="","",G35*(1+Einstellungen!$B$4))</f>
        <v/>
      </c>
    </row>
    <row r="37">
      <c r="A37" s="35" t="inlineStr">
        <is>
          <t>Dein Kartenpreis brutto</t>
        </is>
      </c>
      <c r="G37" s="37" t="n">
        <v>29.9</v>
      </c>
    </row>
    <row r="38">
      <c r="A38" s="35" t="inlineStr">
        <is>
          <t>Wareneinsatzquote bei deinem Kartenpreis</t>
        </is>
      </c>
      <c r="G38" s="38">
        <f>IF(OR(G37="",G34=""),"",G34/(G37/(1+Einstellungen!$B$4)))</f>
        <v/>
      </c>
    </row>
    <row r="39">
      <c r="A39" s="35" t="inlineStr">
        <is>
          <t>Rohertrag je Portion netto</t>
        </is>
      </c>
      <c r="G39" s="36">
        <f>IF(OR(G37="",G34=""),"",G37/(1+Einstellungen!$B$4)-G34)</f>
        <v/>
      </c>
    </row>
  </sheetData>
  <mergeCells count="12">
    <mergeCell ref="A39:E39"/>
    <mergeCell ref="A34:E34"/>
    <mergeCell ref="A35:E35"/>
    <mergeCell ref="B5:D5"/>
    <mergeCell ref="A38:E38"/>
    <mergeCell ref="B4:D4"/>
    <mergeCell ref="A33:E33"/>
    <mergeCell ref="A37:E37"/>
    <mergeCell ref="A32:E32"/>
    <mergeCell ref="A36:E36"/>
    <mergeCell ref="A31:E31"/>
    <mergeCell ref="B6:D6"/>
  </mergeCells>
  <conditionalFormatting sqref="E10:E29">
    <cfRule type="expression" priority="1" dxfId="0">
      <formula>$E10="prüfen"</formula>
    </cfRule>
  </conditionalFormatting>
  <conditionalFormatting sqref="G38">
    <cfRule type="expression" priority="2" dxfId="0">
      <formula>AND(ISNUMBER($G$38),$G$38&gt;Einstellungen!$B$8)</formula>
    </cfRule>
  </conditionalFormatting>
  <dataValidations count="2">
    <dataValidation sqref="A10:A29" showDropDown="0" showInputMessage="0" showErrorMessage="0" allowBlank="1" type="list">
      <formula1>=Artikel!$A$5:$A$204</formula1>
    </dataValidation>
    <dataValidation sqref="C10:C29" showDropDown="0" showInputMessage="0" showErrorMessage="0" allowBlank="1" type="list">
      <formula1>"g,kg,ml,l,Stk"</formula1>
    </dataValidation>
  </dataValidations>
  <pageMargins left="0.4" right="0.4" top="0.5" bottom="0.6" header="0.5" footer="0.5"/>
  <pageSetup orientation="portrait" paperSize="9" fitToHeight="0"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1"/>
</worksheet>
</file>

<file path=xl/worksheets/sheet5.xml><?xml version="1.0" encoding="utf-8"?>
<worksheet xmlns="http://schemas.openxmlformats.org/spreadsheetml/2006/main">
  <sheetPr>
    <outlinePr summaryBelow="1" summaryRight="1"/>
    <pageSetUpPr fitToPage="1"/>
  </sheetPr>
  <dimension ref="A2:J84"/>
  <sheetViews>
    <sheetView showGridLines="0" workbookViewId="0">
      <pane ySplit="4" topLeftCell="A5" activePane="bottomLeft" state="frozen"/>
      <selection pane="bottomLeft" activeCell="A1" sqref="A1"/>
    </sheetView>
  </sheetViews>
  <sheetFormatPr baseColWidth="8" defaultRowHeight="15"/>
  <cols>
    <col width="32" customWidth="1" min="1" max="1"/>
    <col width="13" customWidth="1" min="2" max="2"/>
    <col width="11" customWidth="1" min="3" max="3"/>
    <col width="12" customWidth="1" min="4" max="4"/>
    <col width="12" customWidth="1" min="5" max="5"/>
    <col width="12" customWidth="1" min="6" max="6"/>
    <col width="12" customWidth="1" min="7" max="7"/>
    <col width="12" customWidth="1" min="8" max="8"/>
    <col width="11" customWidth="1" min="9" max="9"/>
    <col width="13" customWidth="1" min="10" max="10"/>
  </cols>
  <sheetData>
    <row r="1" ht="30" customHeight="1"/>
    <row r="2" ht="22" customHeight="1">
      <c r="A2" s="13" t="inlineStr">
        <is>
          <t>Speisen</t>
        </is>
      </c>
    </row>
    <row r="3">
      <c r="A3" s="14" t="inlineStr">
        <is>
          <t>Wareneinsatz je Portion aus dem Blatt Rezept übertragen.</t>
        </is>
      </c>
    </row>
    <row r="4" ht="42" customHeight="1">
      <c r="A4" s="17" t="inlineStr">
        <is>
          <t>Gericht</t>
        </is>
      </c>
      <c r="B4" s="17" t="inlineStr">
        <is>
          <t>Wareneinsatz
je Portion</t>
        </is>
      </c>
      <c r="C4" s="17" t="inlineStr">
        <is>
          <t>Aufschlags-
faktor</t>
        </is>
      </c>
      <c r="D4" s="17" t="inlineStr">
        <is>
          <t>Netto-VK
nach Faktor</t>
        </is>
      </c>
      <c r="E4" s="17" t="inlineStr">
        <is>
          <t>Brutto-VK
nach Faktor</t>
        </is>
      </c>
      <c r="F4" s="17" t="inlineStr">
        <is>
          <t>Kartenpreis
brutto</t>
        </is>
      </c>
      <c r="G4" s="17" t="inlineStr">
        <is>
          <t>Wareneinsatz-
quote</t>
        </is>
      </c>
      <c r="H4" s="17" t="inlineStr">
        <is>
          <t>Rohertrag
je Portion</t>
        </is>
      </c>
      <c r="I4" s="17" t="inlineStr">
        <is>
          <t>verkauft
im Monat</t>
        </is>
      </c>
      <c r="J4" s="17" t="inlineStr">
        <is>
          <t>Rohertrag
im Monat</t>
        </is>
      </c>
    </row>
    <row r="5">
      <c r="A5" s="18" t="inlineStr">
        <is>
          <t>Rinderhüfte, Kartoffelgratin, Brokkoli</t>
        </is>
      </c>
      <c r="B5" s="21" t="n">
        <v>5.76</v>
      </c>
      <c r="C5" s="39">
        <f>Einstellungen!$B$6</f>
        <v/>
      </c>
      <c r="D5" s="22">
        <f>IF(B5="","",B5*C5)</f>
        <v/>
      </c>
      <c r="E5" s="22">
        <f>IF(D5="","",D5*(1+Einstellungen!$B$4))</f>
        <v/>
      </c>
      <c r="F5" s="21" t="n">
        <v>29.9</v>
      </c>
      <c r="G5" s="40">
        <f>IF(OR(B5="",F5=""),"",B5/(F5/(1+Einstellungen!$B$4)))</f>
        <v/>
      </c>
      <c r="H5" s="22">
        <f>IF(OR(B5="",F5=""),"",F5/(1+Einstellungen!$B$4)-B5)</f>
        <v/>
      </c>
      <c r="I5" s="41" t="n">
        <v>140</v>
      </c>
      <c r="J5" s="22">
        <f>IF(OR(H5="",I5=""),"",H5*I5)</f>
        <v/>
      </c>
    </row>
    <row r="6">
      <c r="A6" s="18" t="inlineStr">
        <is>
          <t>Wiener Schnitzel vom Kalb</t>
        </is>
      </c>
      <c r="B6" s="21" t="n">
        <v>8.4</v>
      </c>
      <c r="C6" s="39">
        <f>Einstellungen!$B$6</f>
        <v/>
      </c>
      <c r="D6" s="22">
        <f>IF(B6="","",B6*C6)</f>
        <v/>
      </c>
      <c r="E6" s="22">
        <f>IF(D6="","",D6*(1+Einstellungen!$B$4))</f>
        <v/>
      </c>
      <c r="F6" s="21" t="n">
        <v>26.5</v>
      </c>
      <c r="G6" s="40">
        <f>IF(OR(B6="",F6=""),"",B6/(F6/(1+Einstellungen!$B$4)))</f>
        <v/>
      </c>
      <c r="H6" s="22">
        <f>IF(OR(B6="",F6=""),"",F6/(1+Einstellungen!$B$4)-B6)</f>
        <v/>
      </c>
      <c r="I6" s="41" t="n">
        <v>210</v>
      </c>
      <c r="J6" s="22">
        <f>IF(OR(H6="",I6=""),"",H6*I6)</f>
        <v/>
      </c>
    </row>
    <row r="7">
      <c r="A7" s="18" t="inlineStr">
        <is>
          <t>Spaghetti Tomate</t>
        </is>
      </c>
      <c r="B7" s="21" t="n">
        <v>1.35</v>
      </c>
      <c r="C7" s="39">
        <f>Einstellungen!$B$6</f>
        <v/>
      </c>
      <c r="D7" s="22">
        <f>IF(B7="","",B7*C7)</f>
        <v/>
      </c>
      <c r="E7" s="22">
        <f>IF(D7="","",D7*(1+Einstellungen!$B$4))</f>
        <v/>
      </c>
      <c r="F7" s="21" t="n">
        <v>12.9</v>
      </c>
      <c r="G7" s="40">
        <f>IF(OR(B7="",F7=""),"",B7/(F7/(1+Einstellungen!$B$4)))</f>
        <v/>
      </c>
      <c r="H7" s="22">
        <f>IF(OR(B7="",F7=""),"",F7/(1+Einstellungen!$B$4)-B7)</f>
        <v/>
      </c>
      <c r="I7" s="41" t="n">
        <v>320</v>
      </c>
      <c r="J7" s="22">
        <f>IF(OR(H7="",I7=""),"",H7*I7)</f>
        <v/>
      </c>
    </row>
    <row r="8">
      <c r="A8" s="18" t="inlineStr">
        <is>
          <t>Caesar Salad</t>
        </is>
      </c>
      <c r="B8" s="21" t="n">
        <v>3.1</v>
      </c>
      <c r="C8" s="39">
        <f>Einstellungen!$B$6</f>
        <v/>
      </c>
      <c r="D8" s="22">
        <f>IF(B8="","",B8*C8)</f>
        <v/>
      </c>
      <c r="E8" s="22">
        <f>IF(D8="","",D8*(1+Einstellungen!$B$4))</f>
        <v/>
      </c>
      <c r="F8" s="21" t="n">
        <v>14.5</v>
      </c>
      <c r="G8" s="40">
        <f>IF(OR(B8="",F8=""),"",B8/(F8/(1+Einstellungen!$B$4)))</f>
        <v/>
      </c>
      <c r="H8" s="22">
        <f>IF(OR(B8="",F8=""),"",F8/(1+Einstellungen!$B$4)-B8)</f>
        <v/>
      </c>
      <c r="I8" s="41" t="n">
        <v>180</v>
      </c>
      <c r="J8" s="22">
        <f>IF(OR(H8="",I8=""),"",H8*I8)</f>
        <v/>
      </c>
    </row>
    <row r="9">
      <c r="A9" s="25" t="n"/>
      <c r="B9" s="28" t="n"/>
      <c r="C9" s="39">
        <f>Einstellungen!$B$6</f>
        <v/>
      </c>
      <c r="D9" s="22">
        <f>IF(B9="","",B9*C9)</f>
        <v/>
      </c>
      <c r="E9" s="22">
        <f>IF(D9="","",D9*(1+Einstellungen!$B$4))</f>
        <v/>
      </c>
      <c r="F9" s="28" t="n"/>
      <c r="G9" s="40">
        <f>IF(OR(B9="",F9=""),"",B9/(F9/(1+Einstellungen!$B$4)))</f>
        <v/>
      </c>
      <c r="H9" s="22">
        <f>IF(OR(B9="",F9=""),"",F9/(1+Einstellungen!$B$4)-B9)</f>
        <v/>
      </c>
      <c r="I9" s="42" t="n"/>
      <c r="J9" s="22">
        <f>IF(OR(H9="",I9=""),"",H9*I9)</f>
        <v/>
      </c>
    </row>
    <row r="10">
      <c r="A10" s="25" t="n"/>
      <c r="B10" s="28" t="n"/>
      <c r="C10" s="39">
        <f>Einstellungen!$B$6</f>
        <v/>
      </c>
      <c r="D10" s="22">
        <f>IF(B10="","",B10*C10)</f>
        <v/>
      </c>
      <c r="E10" s="22">
        <f>IF(D10="","",D10*(1+Einstellungen!$B$4))</f>
        <v/>
      </c>
      <c r="F10" s="28" t="n"/>
      <c r="G10" s="40">
        <f>IF(OR(B10="",F10=""),"",B10/(F10/(1+Einstellungen!$B$4)))</f>
        <v/>
      </c>
      <c r="H10" s="22">
        <f>IF(OR(B10="",F10=""),"",F10/(1+Einstellungen!$B$4)-B10)</f>
        <v/>
      </c>
      <c r="I10" s="42" t="n"/>
      <c r="J10" s="22">
        <f>IF(OR(H10="",I10=""),"",H10*I10)</f>
        <v/>
      </c>
    </row>
    <row r="11">
      <c r="A11" s="25" t="n"/>
      <c r="B11" s="28" t="n"/>
      <c r="C11" s="39">
        <f>Einstellungen!$B$6</f>
        <v/>
      </c>
      <c r="D11" s="22">
        <f>IF(B11="","",B11*C11)</f>
        <v/>
      </c>
      <c r="E11" s="22">
        <f>IF(D11="","",D11*(1+Einstellungen!$B$4))</f>
        <v/>
      </c>
      <c r="F11" s="28" t="n"/>
      <c r="G11" s="40">
        <f>IF(OR(B11="",F11=""),"",B11/(F11/(1+Einstellungen!$B$4)))</f>
        <v/>
      </c>
      <c r="H11" s="22">
        <f>IF(OR(B11="",F11=""),"",F11/(1+Einstellungen!$B$4)-B11)</f>
        <v/>
      </c>
      <c r="I11" s="42" t="n"/>
      <c r="J11" s="22">
        <f>IF(OR(H11="",I11=""),"",H11*I11)</f>
        <v/>
      </c>
    </row>
    <row r="12">
      <c r="A12" s="25" t="n"/>
      <c r="B12" s="28" t="n"/>
      <c r="C12" s="39">
        <f>Einstellungen!$B$6</f>
        <v/>
      </c>
      <c r="D12" s="22">
        <f>IF(B12="","",B12*C12)</f>
        <v/>
      </c>
      <c r="E12" s="22">
        <f>IF(D12="","",D12*(1+Einstellungen!$B$4))</f>
        <v/>
      </c>
      <c r="F12" s="28" t="n"/>
      <c r="G12" s="40">
        <f>IF(OR(B12="",F12=""),"",B12/(F12/(1+Einstellungen!$B$4)))</f>
        <v/>
      </c>
      <c r="H12" s="22">
        <f>IF(OR(B12="",F12=""),"",F12/(1+Einstellungen!$B$4)-B12)</f>
        <v/>
      </c>
      <c r="I12" s="42" t="n"/>
      <c r="J12" s="22">
        <f>IF(OR(H12="",I12=""),"",H12*I12)</f>
        <v/>
      </c>
    </row>
    <row r="13">
      <c r="A13" s="25" t="n"/>
      <c r="B13" s="28" t="n"/>
      <c r="C13" s="39">
        <f>Einstellungen!$B$6</f>
        <v/>
      </c>
      <c r="D13" s="22">
        <f>IF(B13="","",B13*C13)</f>
        <v/>
      </c>
      <c r="E13" s="22">
        <f>IF(D13="","",D13*(1+Einstellungen!$B$4))</f>
        <v/>
      </c>
      <c r="F13" s="28" t="n"/>
      <c r="G13" s="40">
        <f>IF(OR(B13="",F13=""),"",B13/(F13/(1+Einstellungen!$B$4)))</f>
        <v/>
      </c>
      <c r="H13" s="22">
        <f>IF(OR(B13="",F13=""),"",F13/(1+Einstellungen!$B$4)-B13)</f>
        <v/>
      </c>
      <c r="I13" s="42" t="n"/>
      <c r="J13" s="22">
        <f>IF(OR(H13="",I13=""),"",H13*I13)</f>
        <v/>
      </c>
    </row>
    <row r="14">
      <c r="A14" s="25" t="n"/>
      <c r="B14" s="28" t="n"/>
      <c r="C14" s="39">
        <f>Einstellungen!$B$6</f>
        <v/>
      </c>
      <c r="D14" s="22">
        <f>IF(B14="","",B14*C14)</f>
        <v/>
      </c>
      <c r="E14" s="22">
        <f>IF(D14="","",D14*(1+Einstellungen!$B$4))</f>
        <v/>
      </c>
      <c r="F14" s="28" t="n"/>
      <c r="G14" s="40">
        <f>IF(OR(B14="",F14=""),"",B14/(F14/(1+Einstellungen!$B$4)))</f>
        <v/>
      </c>
      <c r="H14" s="22">
        <f>IF(OR(B14="",F14=""),"",F14/(1+Einstellungen!$B$4)-B14)</f>
        <v/>
      </c>
      <c r="I14" s="42" t="n"/>
      <c r="J14" s="22">
        <f>IF(OR(H14="",I14=""),"",H14*I14)</f>
        <v/>
      </c>
    </row>
    <row r="15">
      <c r="A15" s="25" t="n"/>
      <c r="B15" s="28" t="n"/>
      <c r="C15" s="39">
        <f>Einstellungen!$B$6</f>
        <v/>
      </c>
      <c r="D15" s="22">
        <f>IF(B15="","",B15*C15)</f>
        <v/>
      </c>
      <c r="E15" s="22">
        <f>IF(D15="","",D15*(1+Einstellungen!$B$4))</f>
        <v/>
      </c>
      <c r="F15" s="28" t="n"/>
      <c r="G15" s="40">
        <f>IF(OR(B15="",F15=""),"",B15/(F15/(1+Einstellungen!$B$4)))</f>
        <v/>
      </c>
      <c r="H15" s="22">
        <f>IF(OR(B15="",F15=""),"",F15/(1+Einstellungen!$B$4)-B15)</f>
        <v/>
      </c>
      <c r="I15" s="42" t="n"/>
      <c r="J15" s="22">
        <f>IF(OR(H15="",I15=""),"",H15*I15)</f>
        <v/>
      </c>
    </row>
    <row r="16">
      <c r="A16" s="25" t="n"/>
      <c r="B16" s="28" t="n"/>
      <c r="C16" s="39">
        <f>Einstellungen!$B$6</f>
        <v/>
      </c>
      <c r="D16" s="22">
        <f>IF(B16="","",B16*C16)</f>
        <v/>
      </c>
      <c r="E16" s="22">
        <f>IF(D16="","",D16*(1+Einstellungen!$B$4))</f>
        <v/>
      </c>
      <c r="F16" s="28" t="n"/>
      <c r="G16" s="40">
        <f>IF(OR(B16="",F16=""),"",B16/(F16/(1+Einstellungen!$B$4)))</f>
        <v/>
      </c>
      <c r="H16" s="22">
        <f>IF(OR(B16="",F16=""),"",F16/(1+Einstellungen!$B$4)-B16)</f>
        <v/>
      </c>
      <c r="I16" s="42" t="n"/>
      <c r="J16" s="22">
        <f>IF(OR(H16="",I16=""),"",H16*I16)</f>
        <v/>
      </c>
    </row>
    <row r="17">
      <c r="A17" s="25" t="n"/>
      <c r="B17" s="28" t="n"/>
      <c r="C17" s="39">
        <f>Einstellungen!$B$6</f>
        <v/>
      </c>
      <c r="D17" s="22">
        <f>IF(B17="","",B17*C17)</f>
        <v/>
      </c>
      <c r="E17" s="22">
        <f>IF(D17="","",D17*(1+Einstellungen!$B$4))</f>
        <v/>
      </c>
      <c r="F17" s="28" t="n"/>
      <c r="G17" s="40">
        <f>IF(OR(B17="",F17=""),"",B17/(F17/(1+Einstellungen!$B$4)))</f>
        <v/>
      </c>
      <c r="H17" s="22">
        <f>IF(OR(B17="",F17=""),"",F17/(1+Einstellungen!$B$4)-B17)</f>
        <v/>
      </c>
      <c r="I17" s="42" t="n"/>
      <c r="J17" s="22">
        <f>IF(OR(H17="",I17=""),"",H17*I17)</f>
        <v/>
      </c>
    </row>
    <row r="18">
      <c r="A18" s="25" t="n"/>
      <c r="B18" s="28" t="n"/>
      <c r="C18" s="39">
        <f>Einstellungen!$B$6</f>
        <v/>
      </c>
      <c r="D18" s="22">
        <f>IF(B18="","",B18*C18)</f>
        <v/>
      </c>
      <c r="E18" s="22">
        <f>IF(D18="","",D18*(1+Einstellungen!$B$4))</f>
        <v/>
      </c>
      <c r="F18" s="28" t="n"/>
      <c r="G18" s="40">
        <f>IF(OR(B18="",F18=""),"",B18/(F18/(1+Einstellungen!$B$4)))</f>
        <v/>
      </c>
      <c r="H18" s="22">
        <f>IF(OR(B18="",F18=""),"",F18/(1+Einstellungen!$B$4)-B18)</f>
        <v/>
      </c>
      <c r="I18" s="42" t="n"/>
      <c r="J18" s="22">
        <f>IF(OR(H18="",I18=""),"",H18*I18)</f>
        <v/>
      </c>
    </row>
    <row r="19">
      <c r="A19" s="25" t="n"/>
      <c r="B19" s="28" t="n"/>
      <c r="C19" s="39">
        <f>Einstellungen!$B$6</f>
        <v/>
      </c>
      <c r="D19" s="22">
        <f>IF(B19="","",B19*C19)</f>
        <v/>
      </c>
      <c r="E19" s="22">
        <f>IF(D19="","",D19*(1+Einstellungen!$B$4))</f>
        <v/>
      </c>
      <c r="F19" s="28" t="n"/>
      <c r="G19" s="40">
        <f>IF(OR(B19="",F19=""),"",B19/(F19/(1+Einstellungen!$B$4)))</f>
        <v/>
      </c>
      <c r="H19" s="22">
        <f>IF(OR(B19="",F19=""),"",F19/(1+Einstellungen!$B$4)-B19)</f>
        <v/>
      </c>
      <c r="I19" s="42" t="n"/>
      <c r="J19" s="22">
        <f>IF(OR(H19="",I19=""),"",H19*I19)</f>
        <v/>
      </c>
    </row>
    <row r="20">
      <c r="A20" s="25" t="n"/>
      <c r="B20" s="28" t="n"/>
      <c r="C20" s="39">
        <f>Einstellungen!$B$6</f>
        <v/>
      </c>
      <c r="D20" s="22">
        <f>IF(B20="","",B20*C20)</f>
        <v/>
      </c>
      <c r="E20" s="22">
        <f>IF(D20="","",D20*(1+Einstellungen!$B$4))</f>
        <v/>
      </c>
      <c r="F20" s="28" t="n"/>
      <c r="G20" s="40">
        <f>IF(OR(B20="",F20=""),"",B20/(F20/(1+Einstellungen!$B$4)))</f>
        <v/>
      </c>
      <c r="H20" s="22">
        <f>IF(OR(B20="",F20=""),"",F20/(1+Einstellungen!$B$4)-B20)</f>
        <v/>
      </c>
      <c r="I20" s="42" t="n"/>
      <c r="J20" s="22">
        <f>IF(OR(H20="",I20=""),"",H20*I20)</f>
        <v/>
      </c>
    </row>
    <row r="21">
      <c r="A21" s="25" t="n"/>
      <c r="B21" s="28" t="n"/>
      <c r="C21" s="39">
        <f>Einstellungen!$B$6</f>
        <v/>
      </c>
      <c r="D21" s="22">
        <f>IF(B21="","",B21*C21)</f>
        <v/>
      </c>
      <c r="E21" s="22">
        <f>IF(D21="","",D21*(1+Einstellungen!$B$4))</f>
        <v/>
      </c>
      <c r="F21" s="28" t="n"/>
      <c r="G21" s="40">
        <f>IF(OR(B21="",F21=""),"",B21/(F21/(1+Einstellungen!$B$4)))</f>
        <v/>
      </c>
      <c r="H21" s="22">
        <f>IF(OR(B21="",F21=""),"",F21/(1+Einstellungen!$B$4)-B21)</f>
        <v/>
      </c>
      <c r="I21" s="42" t="n"/>
      <c r="J21" s="22">
        <f>IF(OR(H21="",I21=""),"",H21*I21)</f>
        <v/>
      </c>
    </row>
    <row r="22">
      <c r="A22" s="25" t="n"/>
      <c r="B22" s="28" t="n"/>
      <c r="C22" s="39">
        <f>Einstellungen!$B$6</f>
        <v/>
      </c>
      <c r="D22" s="22">
        <f>IF(B22="","",B22*C22)</f>
        <v/>
      </c>
      <c r="E22" s="22">
        <f>IF(D22="","",D22*(1+Einstellungen!$B$4))</f>
        <v/>
      </c>
      <c r="F22" s="28" t="n"/>
      <c r="G22" s="40">
        <f>IF(OR(B22="",F22=""),"",B22/(F22/(1+Einstellungen!$B$4)))</f>
        <v/>
      </c>
      <c r="H22" s="22">
        <f>IF(OR(B22="",F22=""),"",F22/(1+Einstellungen!$B$4)-B22)</f>
        <v/>
      </c>
      <c r="I22" s="42" t="n"/>
      <c r="J22" s="22">
        <f>IF(OR(H22="",I22=""),"",H22*I22)</f>
        <v/>
      </c>
    </row>
    <row r="23">
      <c r="A23" s="25" t="n"/>
      <c r="B23" s="28" t="n"/>
      <c r="C23" s="39">
        <f>Einstellungen!$B$6</f>
        <v/>
      </c>
      <c r="D23" s="22">
        <f>IF(B23="","",B23*C23)</f>
        <v/>
      </c>
      <c r="E23" s="22">
        <f>IF(D23="","",D23*(1+Einstellungen!$B$4))</f>
        <v/>
      </c>
      <c r="F23" s="28" t="n"/>
      <c r="G23" s="40">
        <f>IF(OR(B23="",F23=""),"",B23/(F23/(1+Einstellungen!$B$4)))</f>
        <v/>
      </c>
      <c r="H23" s="22">
        <f>IF(OR(B23="",F23=""),"",F23/(1+Einstellungen!$B$4)-B23)</f>
        <v/>
      </c>
      <c r="I23" s="42" t="n"/>
      <c r="J23" s="22">
        <f>IF(OR(H23="",I23=""),"",H23*I23)</f>
        <v/>
      </c>
    </row>
    <row r="24">
      <c r="A24" s="25" t="n"/>
      <c r="B24" s="28" t="n"/>
      <c r="C24" s="39">
        <f>Einstellungen!$B$6</f>
        <v/>
      </c>
      <c r="D24" s="22">
        <f>IF(B24="","",B24*C24)</f>
        <v/>
      </c>
      <c r="E24" s="22">
        <f>IF(D24="","",D24*(1+Einstellungen!$B$4))</f>
        <v/>
      </c>
      <c r="F24" s="28" t="n"/>
      <c r="G24" s="40">
        <f>IF(OR(B24="",F24=""),"",B24/(F24/(1+Einstellungen!$B$4)))</f>
        <v/>
      </c>
      <c r="H24" s="22">
        <f>IF(OR(B24="",F24=""),"",F24/(1+Einstellungen!$B$4)-B24)</f>
        <v/>
      </c>
      <c r="I24" s="42" t="n"/>
      <c r="J24" s="22">
        <f>IF(OR(H24="",I24=""),"",H24*I24)</f>
        <v/>
      </c>
    </row>
    <row r="25">
      <c r="A25" s="25" t="n"/>
      <c r="B25" s="28" t="n"/>
      <c r="C25" s="39">
        <f>Einstellungen!$B$6</f>
        <v/>
      </c>
      <c r="D25" s="22">
        <f>IF(B25="","",B25*C25)</f>
        <v/>
      </c>
      <c r="E25" s="22">
        <f>IF(D25="","",D25*(1+Einstellungen!$B$4))</f>
        <v/>
      </c>
      <c r="F25" s="28" t="n"/>
      <c r="G25" s="40">
        <f>IF(OR(B25="",F25=""),"",B25/(F25/(1+Einstellungen!$B$4)))</f>
        <v/>
      </c>
      <c r="H25" s="22">
        <f>IF(OR(B25="",F25=""),"",F25/(1+Einstellungen!$B$4)-B25)</f>
        <v/>
      </c>
      <c r="I25" s="42" t="n"/>
      <c r="J25" s="22">
        <f>IF(OR(H25="",I25=""),"",H25*I25)</f>
        <v/>
      </c>
    </row>
    <row r="26">
      <c r="A26" s="25" t="n"/>
      <c r="B26" s="28" t="n"/>
      <c r="C26" s="39">
        <f>Einstellungen!$B$6</f>
        <v/>
      </c>
      <c r="D26" s="22">
        <f>IF(B26="","",B26*C26)</f>
        <v/>
      </c>
      <c r="E26" s="22">
        <f>IF(D26="","",D26*(1+Einstellungen!$B$4))</f>
        <v/>
      </c>
      <c r="F26" s="28" t="n"/>
      <c r="G26" s="40">
        <f>IF(OR(B26="",F26=""),"",B26/(F26/(1+Einstellungen!$B$4)))</f>
        <v/>
      </c>
      <c r="H26" s="22">
        <f>IF(OR(B26="",F26=""),"",F26/(1+Einstellungen!$B$4)-B26)</f>
        <v/>
      </c>
      <c r="I26" s="42" t="n"/>
      <c r="J26" s="22">
        <f>IF(OR(H26="",I26=""),"",H26*I26)</f>
        <v/>
      </c>
    </row>
    <row r="27">
      <c r="A27" s="25" t="n"/>
      <c r="B27" s="28" t="n"/>
      <c r="C27" s="39">
        <f>Einstellungen!$B$6</f>
        <v/>
      </c>
      <c r="D27" s="22">
        <f>IF(B27="","",B27*C27)</f>
        <v/>
      </c>
      <c r="E27" s="22">
        <f>IF(D27="","",D27*(1+Einstellungen!$B$4))</f>
        <v/>
      </c>
      <c r="F27" s="28" t="n"/>
      <c r="G27" s="40">
        <f>IF(OR(B27="",F27=""),"",B27/(F27/(1+Einstellungen!$B$4)))</f>
        <v/>
      </c>
      <c r="H27" s="22">
        <f>IF(OR(B27="",F27=""),"",F27/(1+Einstellungen!$B$4)-B27)</f>
        <v/>
      </c>
      <c r="I27" s="42" t="n"/>
      <c r="J27" s="22">
        <f>IF(OR(H27="",I27=""),"",H27*I27)</f>
        <v/>
      </c>
    </row>
    <row r="28">
      <c r="A28" s="25" t="n"/>
      <c r="B28" s="28" t="n"/>
      <c r="C28" s="39">
        <f>Einstellungen!$B$6</f>
        <v/>
      </c>
      <c r="D28" s="22">
        <f>IF(B28="","",B28*C28)</f>
        <v/>
      </c>
      <c r="E28" s="22">
        <f>IF(D28="","",D28*(1+Einstellungen!$B$4))</f>
        <v/>
      </c>
      <c r="F28" s="28" t="n"/>
      <c r="G28" s="40">
        <f>IF(OR(B28="",F28=""),"",B28/(F28/(1+Einstellungen!$B$4)))</f>
        <v/>
      </c>
      <c r="H28" s="22">
        <f>IF(OR(B28="",F28=""),"",F28/(1+Einstellungen!$B$4)-B28)</f>
        <v/>
      </c>
      <c r="I28" s="42" t="n"/>
      <c r="J28" s="22">
        <f>IF(OR(H28="",I28=""),"",H28*I28)</f>
        <v/>
      </c>
    </row>
    <row r="29">
      <c r="A29" s="25" t="n"/>
      <c r="B29" s="28" t="n"/>
      <c r="C29" s="39">
        <f>Einstellungen!$B$6</f>
        <v/>
      </c>
      <c r="D29" s="22">
        <f>IF(B29="","",B29*C29)</f>
        <v/>
      </c>
      <c r="E29" s="22">
        <f>IF(D29="","",D29*(1+Einstellungen!$B$4))</f>
        <v/>
      </c>
      <c r="F29" s="28" t="n"/>
      <c r="G29" s="40">
        <f>IF(OR(B29="",F29=""),"",B29/(F29/(1+Einstellungen!$B$4)))</f>
        <v/>
      </c>
      <c r="H29" s="22">
        <f>IF(OR(B29="",F29=""),"",F29/(1+Einstellungen!$B$4)-B29)</f>
        <v/>
      </c>
      <c r="I29" s="42" t="n"/>
      <c r="J29" s="22">
        <f>IF(OR(H29="",I29=""),"",H29*I29)</f>
        <v/>
      </c>
    </row>
    <row r="30">
      <c r="A30" s="25" t="n"/>
      <c r="B30" s="28" t="n"/>
      <c r="C30" s="39">
        <f>Einstellungen!$B$6</f>
        <v/>
      </c>
      <c r="D30" s="22">
        <f>IF(B30="","",B30*C30)</f>
        <v/>
      </c>
      <c r="E30" s="22">
        <f>IF(D30="","",D30*(1+Einstellungen!$B$4))</f>
        <v/>
      </c>
      <c r="F30" s="28" t="n"/>
      <c r="G30" s="40">
        <f>IF(OR(B30="",F30=""),"",B30/(F30/(1+Einstellungen!$B$4)))</f>
        <v/>
      </c>
      <c r="H30" s="22">
        <f>IF(OR(B30="",F30=""),"",F30/(1+Einstellungen!$B$4)-B30)</f>
        <v/>
      </c>
      <c r="I30" s="42" t="n"/>
      <c r="J30" s="22">
        <f>IF(OR(H30="",I30=""),"",H30*I30)</f>
        <v/>
      </c>
    </row>
    <row r="31">
      <c r="A31" s="25" t="n"/>
      <c r="B31" s="28" t="n"/>
      <c r="C31" s="39">
        <f>Einstellungen!$B$6</f>
        <v/>
      </c>
      <c r="D31" s="22">
        <f>IF(B31="","",B31*C31)</f>
        <v/>
      </c>
      <c r="E31" s="22">
        <f>IF(D31="","",D31*(1+Einstellungen!$B$4))</f>
        <v/>
      </c>
      <c r="F31" s="28" t="n"/>
      <c r="G31" s="40">
        <f>IF(OR(B31="",F31=""),"",B31/(F31/(1+Einstellungen!$B$4)))</f>
        <v/>
      </c>
      <c r="H31" s="22">
        <f>IF(OR(B31="",F31=""),"",F31/(1+Einstellungen!$B$4)-B31)</f>
        <v/>
      </c>
      <c r="I31" s="42" t="n"/>
      <c r="J31" s="22">
        <f>IF(OR(H31="",I31=""),"",H31*I31)</f>
        <v/>
      </c>
    </row>
    <row r="32">
      <c r="A32" s="25" t="n"/>
      <c r="B32" s="28" t="n"/>
      <c r="C32" s="39">
        <f>Einstellungen!$B$6</f>
        <v/>
      </c>
      <c r="D32" s="22">
        <f>IF(B32="","",B32*C32)</f>
        <v/>
      </c>
      <c r="E32" s="22">
        <f>IF(D32="","",D32*(1+Einstellungen!$B$4))</f>
        <v/>
      </c>
      <c r="F32" s="28" t="n"/>
      <c r="G32" s="40">
        <f>IF(OR(B32="",F32=""),"",B32/(F32/(1+Einstellungen!$B$4)))</f>
        <v/>
      </c>
      <c r="H32" s="22">
        <f>IF(OR(B32="",F32=""),"",F32/(1+Einstellungen!$B$4)-B32)</f>
        <v/>
      </c>
      <c r="I32" s="42" t="n"/>
      <c r="J32" s="22">
        <f>IF(OR(H32="",I32=""),"",H32*I32)</f>
        <v/>
      </c>
    </row>
    <row r="33">
      <c r="A33" s="25" t="n"/>
      <c r="B33" s="28" t="n"/>
      <c r="C33" s="39">
        <f>Einstellungen!$B$6</f>
        <v/>
      </c>
      <c r="D33" s="22">
        <f>IF(B33="","",B33*C33)</f>
        <v/>
      </c>
      <c r="E33" s="22">
        <f>IF(D33="","",D33*(1+Einstellungen!$B$4))</f>
        <v/>
      </c>
      <c r="F33" s="28" t="n"/>
      <c r="G33" s="40">
        <f>IF(OR(B33="",F33=""),"",B33/(F33/(1+Einstellungen!$B$4)))</f>
        <v/>
      </c>
      <c r="H33" s="22">
        <f>IF(OR(B33="",F33=""),"",F33/(1+Einstellungen!$B$4)-B33)</f>
        <v/>
      </c>
      <c r="I33" s="42" t="n"/>
      <c r="J33" s="22">
        <f>IF(OR(H33="",I33=""),"",H33*I33)</f>
        <v/>
      </c>
    </row>
    <row r="34">
      <c r="A34" s="25" t="n"/>
      <c r="B34" s="28" t="n"/>
      <c r="C34" s="39">
        <f>Einstellungen!$B$6</f>
        <v/>
      </c>
      <c r="D34" s="22">
        <f>IF(B34="","",B34*C34)</f>
        <v/>
      </c>
      <c r="E34" s="22">
        <f>IF(D34="","",D34*(1+Einstellungen!$B$4))</f>
        <v/>
      </c>
      <c r="F34" s="28" t="n"/>
      <c r="G34" s="40">
        <f>IF(OR(B34="",F34=""),"",B34/(F34/(1+Einstellungen!$B$4)))</f>
        <v/>
      </c>
      <c r="H34" s="22">
        <f>IF(OR(B34="",F34=""),"",F34/(1+Einstellungen!$B$4)-B34)</f>
        <v/>
      </c>
      <c r="I34" s="42" t="n"/>
      <c r="J34" s="22">
        <f>IF(OR(H34="",I34=""),"",H34*I34)</f>
        <v/>
      </c>
    </row>
    <row r="35">
      <c r="A35" s="25" t="n"/>
      <c r="B35" s="28" t="n"/>
      <c r="C35" s="39">
        <f>Einstellungen!$B$6</f>
        <v/>
      </c>
      <c r="D35" s="22">
        <f>IF(B35="","",B35*C35)</f>
        <v/>
      </c>
      <c r="E35" s="22">
        <f>IF(D35="","",D35*(1+Einstellungen!$B$4))</f>
        <v/>
      </c>
      <c r="F35" s="28" t="n"/>
      <c r="G35" s="40">
        <f>IF(OR(B35="",F35=""),"",B35/(F35/(1+Einstellungen!$B$4)))</f>
        <v/>
      </c>
      <c r="H35" s="22">
        <f>IF(OR(B35="",F35=""),"",F35/(1+Einstellungen!$B$4)-B35)</f>
        <v/>
      </c>
      <c r="I35" s="42" t="n"/>
      <c r="J35" s="22">
        <f>IF(OR(H35="",I35=""),"",H35*I35)</f>
        <v/>
      </c>
    </row>
    <row r="36">
      <c r="A36" s="25" t="n"/>
      <c r="B36" s="28" t="n"/>
      <c r="C36" s="39">
        <f>Einstellungen!$B$6</f>
        <v/>
      </c>
      <c r="D36" s="22">
        <f>IF(B36="","",B36*C36)</f>
        <v/>
      </c>
      <c r="E36" s="22">
        <f>IF(D36="","",D36*(1+Einstellungen!$B$4))</f>
        <v/>
      </c>
      <c r="F36" s="28" t="n"/>
      <c r="G36" s="40">
        <f>IF(OR(B36="",F36=""),"",B36/(F36/(1+Einstellungen!$B$4)))</f>
        <v/>
      </c>
      <c r="H36" s="22">
        <f>IF(OR(B36="",F36=""),"",F36/(1+Einstellungen!$B$4)-B36)</f>
        <v/>
      </c>
      <c r="I36" s="42" t="n"/>
      <c r="J36" s="22">
        <f>IF(OR(H36="",I36=""),"",H36*I36)</f>
        <v/>
      </c>
    </row>
    <row r="37">
      <c r="A37" s="25" t="n"/>
      <c r="B37" s="28" t="n"/>
      <c r="C37" s="39">
        <f>Einstellungen!$B$6</f>
        <v/>
      </c>
      <c r="D37" s="22">
        <f>IF(B37="","",B37*C37)</f>
        <v/>
      </c>
      <c r="E37" s="22">
        <f>IF(D37="","",D37*(1+Einstellungen!$B$4))</f>
        <v/>
      </c>
      <c r="F37" s="28" t="n"/>
      <c r="G37" s="40">
        <f>IF(OR(B37="",F37=""),"",B37/(F37/(1+Einstellungen!$B$4)))</f>
        <v/>
      </c>
      <c r="H37" s="22">
        <f>IF(OR(B37="",F37=""),"",F37/(1+Einstellungen!$B$4)-B37)</f>
        <v/>
      </c>
      <c r="I37" s="42" t="n"/>
      <c r="J37" s="22">
        <f>IF(OR(H37="",I37=""),"",H37*I37)</f>
        <v/>
      </c>
    </row>
    <row r="38">
      <c r="A38" s="25" t="n"/>
      <c r="B38" s="28" t="n"/>
      <c r="C38" s="39">
        <f>Einstellungen!$B$6</f>
        <v/>
      </c>
      <c r="D38" s="22">
        <f>IF(B38="","",B38*C38)</f>
        <v/>
      </c>
      <c r="E38" s="22">
        <f>IF(D38="","",D38*(1+Einstellungen!$B$4))</f>
        <v/>
      </c>
      <c r="F38" s="28" t="n"/>
      <c r="G38" s="40">
        <f>IF(OR(B38="",F38=""),"",B38/(F38/(1+Einstellungen!$B$4)))</f>
        <v/>
      </c>
      <c r="H38" s="22">
        <f>IF(OR(B38="",F38=""),"",F38/(1+Einstellungen!$B$4)-B38)</f>
        <v/>
      </c>
      <c r="I38" s="42" t="n"/>
      <c r="J38" s="22">
        <f>IF(OR(H38="",I38=""),"",H38*I38)</f>
        <v/>
      </c>
    </row>
    <row r="39">
      <c r="A39" s="25" t="n"/>
      <c r="B39" s="28" t="n"/>
      <c r="C39" s="39">
        <f>Einstellungen!$B$6</f>
        <v/>
      </c>
      <c r="D39" s="22">
        <f>IF(B39="","",B39*C39)</f>
        <v/>
      </c>
      <c r="E39" s="22">
        <f>IF(D39="","",D39*(1+Einstellungen!$B$4))</f>
        <v/>
      </c>
      <c r="F39" s="28" t="n"/>
      <c r="G39" s="40">
        <f>IF(OR(B39="",F39=""),"",B39/(F39/(1+Einstellungen!$B$4)))</f>
        <v/>
      </c>
      <c r="H39" s="22">
        <f>IF(OR(B39="",F39=""),"",F39/(1+Einstellungen!$B$4)-B39)</f>
        <v/>
      </c>
      <c r="I39" s="42" t="n"/>
      <c r="J39" s="22">
        <f>IF(OR(H39="",I39=""),"",H39*I39)</f>
        <v/>
      </c>
    </row>
    <row r="40">
      <c r="A40" s="25" t="n"/>
      <c r="B40" s="28" t="n"/>
      <c r="C40" s="39">
        <f>Einstellungen!$B$6</f>
        <v/>
      </c>
      <c r="D40" s="22">
        <f>IF(B40="","",B40*C40)</f>
        <v/>
      </c>
      <c r="E40" s="22">
        <f>IF(D40="","",D40*(1+Einstellungen!$B$4))</f>
        <v/>
      </c>
      <c r="F40" s="28" t="n"/>
      <c r="G40" s="40">
        <f>IF(OR(B40="",F40=""),"",B40/(F40/(1+Einstellungen!$B$4)))</f>
        <v/>
      </c>
      <c r="H40" s="22">
        <f>IF(OR(B40="",F40=""),"",F40/(1+Einstellungen!$B$4)-B40)</f>
        <v/>
      </c>
      <c r="I40" s="42" t="n"/>
      <c r="J40" s="22">
        <f>IF(OR(H40="",I40=""),"",H40*I40)</f>
        <v/>
      </c>
    </row>
    <row r="41">
      <c r="A41" s="25" t="n"/>
      <c r="B41" s="28" t="n"/>
      <c r="C41" s="39">
        <f>Einstellungen!$B$6</f>
        <v/>
      </c>
      <c r="D41" s="22">
        <f>IF(B41="","",B41*C41)</f>
        <v/>
      </c>
      <c r="E41" s="22">
        <f>IF(D41="","",D41*(1+Einstellungen!$B$4))</f>
        <v/>
      </c>
      <c r="F41" s="28" t="n"/>
      <c r="G41" s="40">
        <f>IF(OR(B41="",F41=""),"",B41/(F41/(1+Einstellungen!$B$4)))</f>
        <v/>
      </c>
      <c r="H41" s="22">
        <f>IF(OR(B41="",F41=""),"",F41/(1+Einstellungen!$B$4)-B41)</f>
        <v/>
      </c>
      <c r="I41" s="42" t="n"/>
      <c r="J41" s="22">
        <f>IF(OR(H41="",I41=""),"",H41*I41)</f>
        <v/>
      </c>
    </row>
    <row r="42">
      <c r="A42" s="25" t="n"/>
      <c r="B42" s="28" t="n"/>
      <c r="C42" s="39">
        <f>Einstellungen!$B$6</f>
        <v/>
      </c>
      <c r="D42" s="22">
        <f>IF(B42="","",B42*C42)</f>
        <v/>
      </c>
      <c r="E42" s="22">
        <f>IF(D42="","",D42*(1+Einstellungen!$B$4))</f>
        <v/>
      </c>
      <c r="F42" s="28" t="n"/>
      <c r="G42" s="40">
        <f>IF(OR(B42="",F42=""),"",B42/(F42/(1+Einstellungen!$B$4)))</f>
        <v/>
      </c>
      <c r="H42" s="22">
        <f>IF(OR(B42="",F42=""),"",F42/(1+Einstellungen!$B$4)-B42)</f>
        <v/>
      </c>
      <c r="I42" s="42" t="n"/>
      <c r="J42" s="22">
        <f>IF(OR(H42="",I42=""),"",H42*I42)</f>
        <v/>
      </c>
    </row>
    <row r="43">
      <c r="A43" s="25" t="n"/>
      <c r="B43" s="28" t="n"/>
      <c r="C43" s="39">
        <f>Einstellungen!$B$6</f>
        <v/>
      </c>
      <c r="D43" s="22">
        <f>IF(B43="","",B43*C43)</f>
        <v/>
      </c>
      <c r="E43" s="22">
        <f>IF(D43="","",D43*(1+Einstellungen!$B$4))</f>
        <v/>
      </c>
      <c r="F43" s="28" t="n"/>
      <c r="G43" s="40">
        <f>IF(OR(B43="",F43=""),"",B43/(F43/(1+Einstellungen!$B$4)))</f>
        <v/>
      </c>
      <c r="H43" s="22">
        <f>IF(OR(B43="",F43=""),"",F43/(1+Einstellungen!$B$4)-B43)</f>
        <v/>
      </c>
      <c r="I43" s="42" t="n"/>
      <c r="J43" s="22">
        <f>IF(OR(H43="",I43=""),"",H43*I43)</f>
        <v/>
      </c>
    </row>
    <row r="44">
      <c r="A44" s="25" t="n"/>
      <c r="B44" s="28" t="n"/>
      <c r="C44" s="39">
        <f>Einstellungen!$B$6</f>
        <v/>
      </c>
      <c r="D44" s="22">
        <f>IF(B44="","",B44*C44)</f>
        <v/>
      </c>
      <c r="E44" s="22">
        <f>IF(D44="","",D44*(1+Einstellungen!$B$4))</f>
        <v/>
      </c>
      <c r="F44" s="28" t="n"/>
      <c r="G44" s="40">
        <f>IF(OR(B44="",F44=""),"",B44/(F44/(1+Einstellungen!$B$4)))</f>
        <v/>
      </c>
      <c r="H44" s="22">
        <f>IF(OR(B44="",F44=""),"",F44/(1+Einstellungen!$B$4)-B44)</f>
        <v/>
      </c>
      <c r="I44" s="42" t="n"/>
      <c r="J44" s="22">
        <f>IF(OR(H44="",I44=""),"",H44*I44)</f>
        <v/>
      </c>
    </row>
    <row r="45">
      <c r="A45" s="25" t="n"/>
      <c r="B45" s="28" t="n"/>
      <c r="C45" s="39">
        <f>Einstellungen!$B$6</f>
        <v/>
      </c>
      <c r="D45" s="22">
        <f>IF(B45="","",B45*C45)</f>
        <v/>
      </c>
      <c r="E45" s="22">
        <f>IF(D45="","",D45*(1+Einstellungen!$B$4))</f>
        <v/>
      </c>
      <c r="F45" s="28" t="n"/>
      <c r="G45" s="40">
        <f>IF(OR(B45="",F45=""),"",B45/(F45/(1+Einstellungen!$B$4)))</f>
        <v/>
      </c>
      <c r="H45" s="22">
        <f>IF(OR(B45="",F45=""),"",F45/(1+Einstellungen!$B$4)-B45)</f>
        <v/>
      </c>
      <c r="I45" s="42" t="n"/>
      <c r="J45" s="22">
        <f>IF(OR(H45="",I45=""),"",H45*I45)</f>
        <v/>
      </c>
    </row>
    <row r="46">
      <c r="A46" s="25" t="n"/>
      <c r="B46" s="28" t="n"/>
      <c r="C46" s="39">
        <f>Einstellungen!$B$6</f>
        <v/>
      </c>
      <c r="D46" s="22">
        <f>IF(B46="","",B46*C46)</f>
        <v/>
      </c>
      <c r="E46" s="22">
        <f>IF(D46="","",D46*(1+Einstellungen!$B$4))</f>
        <v/>
      </c>
      <c r="F46" s="28" t="n"/>
      <c r="G46" s="40">
        <f>IF(OR(B46="",F46=""),"",B46/(F46/(1+Einstellungen!$B$4)))</f>
        <v/>
      </c>
      <c r="H46" s="22">
        <f>IF(OR(B46="",F46=""),"",F46/(1+Einstellungen!$B$4)-B46)</f>
        <v/>
      </c>
      <c r="I46" s="42" t="n"/>
      <c r="J46" s="22">
        <f>IF(OR(H46="",I46=""),"",H46*I46)</f>
        <v/>
      </c>
    </row>
    <row r="47">
      <c r="A47" s="25" t="n"/>
      <c r="B47" s="28" t="n"/>
      <c r="C47" s="39">
        <f>Einstellungen!$B$6</f>
        <v/>
      </c>
      <c r="D47" s="22">
        <f>IF(B47="","",B47*C47)</f>
        <v/>
      </c>
      <c r="E47" s="22">
        <f>IF(D47="","",D47*(1+Einstellungen!$B$4))</f>
        <v/>
      </c>
      <c r="F47" s="28" t="n"/>
      <c r="G47" s="40">
        <f>IF(OR(B47="",F47=""),"",B47/(F47/(1+Einstellungen!$B$4)))</f>
        <v/>
      </c>
      <c r="H47" s="22">
        <f>IF(OR(B47="",F47=""),"",F47/(1+Einstellungen!$B$4)-B47)</f>
        <v/>
      </c>
      <c r="I47" s="42" t="n"/>
      <c r="J47" s="22">
        <f>IF(OR(H47="",I47=""),"",H47*I47)</f>
        <v/>
      </c>
    </row>
    <row r="48">
      <c r="A48" s="25" t="n"/>
      <c r="B48" s="28" t="n"/>
      <c r="C48" s="39">
        <f>Einstellungen!$B$6</f>
        <v/>
      </c>
      <c r="D48" s="22">
        <f>IF(B48="","",B48*C48)</f>
        <v/>
      </c>
      <c r="E48" s="22">
        <f>IF(D48="","",D48*(1+Einstellungen!$B$4))</f>
        <v/>
      </c>
      <c r="F48" s="28" t="n"/>
      <c r="G48" s="40">
        <f>IF(OR(B48="",F48=""),"",B48/(F48/(1+Einstellungen!$B$4)))</f>
        <v/>
      </c>
      <c r="H48" s="22">
        <f>IF(OR(B48="",F48=""),"",F48/(1+Einstellungen!$B$4)-B48)</f>
        <v/>
      </c>
      <c r="I48" s="42" t="n"/>
      <c r="J48" s="22">
        <f>IF(OR(H48="",I48=""),"",H48*I48)</f>
        <v/>
      </c>
    </row>
    <row r="49">
      <c r="A49" s="25" t="n"/>
      <c r="B49" s="28" t="n"/>
      <c r="C49" s="39">
        <f>Einstellungen!$B$6</f>
        <v/>
      </c>
      <c r="D49" s="22">
        <f>IF(B49="","",B49*C49)</f>
        <v/>
      </c>
      <c r="E49" s="22">
        <f>IF(D49="","",D49*(1+Einstellungen!$B$4))</f>
        <v/>
      </c>
      <c r="F49" s="28" t="n"/>
      <c r="G49" s="40">
        <f>IF(OR(B49="",F49=""),"",B49/(F49/(1+Einstellungen!$B$4)))</f>
        <v/>
      </c>
      <c r="H49" s="22">
        <f>IF(OR(B49="",F49=""),"",F49/(1+Einstellungen!$B$4)-B49)</f>
        <v/>
      </c>
      <c r="I49" s="42" t="n"/>
      <c r="J49" s="22">
        <f>IF(OR(H49="",I49=""),"",H49*I49)</f>
        <v/>
      </c>
    </row>
    <row r="50">
      <c r="A50" s="25" t="n"/>
      <c r="B50" s="28" t="n"/>
      <c r="C50" s="39">
        <f>Einstellungen!$B$6</f>
        <v/>
      </c>
      <c r="D50" s="22">
        <f>IF(B50="","",B50*C50)</f>
        <v/>
      </c>
      <c r="E50" s="22">
        <f>IF(D50="","",D50*(1+Einstellungen!$B$4))</f>
        <v/>
      </c>
      <c r="F50" s="28" t="n"/>
      <c r="G50" s="40">
        <f>IF(OR(B50="",F50=""),"",B50/(F50/(1+Einstellungen!$B$4)))</f>
        <v/>
      </c>
      <c r="H50" s="22">
        <f>IF(OR(B50="",F50=""),"",F50/(1+Einstellungen!$B$4)-B50)</f>
        <v/>
      </c>
      <c r="I50" s="42" t="n"/>
      <c r="J50" s="22">
        <f>IF(OR(H50="",I50=""),"",H50*I50)</f>
        <v/>
      </c>
    </row>
    <row r="51">
      <c r="A51" s="25" t="n"/>
      <c r="B51" s="28" t="n"/>
      <c r="C51" s="39">
        <f>Einstellungen!$B$6</f>
        <v/>
      </c>
      <c r="D51" s="22">
        <f>IF(B51="","",B51*C51)</f>
        <v/>
      </c>
      <c r="E51" s="22">
        <f>IF(D51="","",D51*(1+Einstellungen!$B$4))</f>
        <v/>
      </c>
      <c r="F51" s="28" t="n"/>
      <c r="G51" s="40">
        <f>IF(OR(B51="",F51=""),"",B51/(F51/(1+Einstellungen!$B$4)))</f>
        <v/>
      </c>
      <c r="H51" s="22">
        <f>IF(OR(B51="",F51=""),"",F51/(1+Einstellungen!$B$4)-B51)</f>
        <v/>
      </c>
      <c r="I51" s="42" t="n"/>
      <c r="J51" s="22">
        <f>IF(OR(H51="",I51=""),"",H51*I51)</f>
        <v/>
      </c>
    </row>
    <row r="52">
      <c r="A52" s="25" t="n"/>
      <c r="B52" s="28" t="n"/>
      <c r="C52" s="39">
        <f>Einstellungen!$B$6</f>
        <v/>
      </c>
      <c r="D52" s="22">
        <f>IF(B52="","",B52*C52)</f>
        <v/>
      </c>
      <c r="E52" s="22">
        <f>IF(D52="","",D52*(1+Einstellungen!$B$4))</f>
        <v/>
      </c>
      <c r="F52" s="28" t="n"/>
      <c r="G52" s="40">
        <f>IF(OR(B52="",F52=""),"",B52/(F52/(1+Einstellungen!$B$4)))</f>
        <v/>
      </c>
      <c r="H52" s="22">
        <f>IF(OR(B52="",F52=""),"",F52/(1+Einstellungen!$B$4)-B52)</f>
        <v/>
      </c>
      <c r="I52" s="42" t="n"/>
      <c r="J52" s="22">
        <f>IF(OR(H52="",I52=""),"",H52*I52)</f>
        <v/>
      </c>
    </row>
    <row r="53">
      <c r="A53" s="25" t="n"/>
      <c r="B53" s="28" t="n"/>
      <c r="C53" s="39">
        <f>Einstellungen!$B$6</f>
        <v/>
      </c>
      <c r="D53" s="22">
        <f>IF(B53="","",B53*C53)</f>
        <v/>
      </c>
      <c r="E53" s="22">
        <f>IF(D53="","",D53*(1+Einstellungen!$B$4))</f>
        <v/>
      </c>
      <c r="F53" s="28" t="n"/>
      <c r="G53" s="40">
        <f>IF(OR(B53="",F53=""),"",B53/(F53/(1+Einstellungen!$B$4)))</f>
        <v/>
      </c>
      <c r="H53" s="22">
        <f>IF(OR(B53="",F53=""),"",F53/(1+Einstellungen!$B$4)-B53)</f>
        <v/>
      </c>
      <c r="I53" s="42" t="n"/>
      <c r="J53" s="22">
        <f>IF(OR(H53="",I53=""),"",H53*I53)</f>
        <v/>
      </c>
    </row>
    <row r="54">
      <c r="A54" s="25" t="n"/>
      <c r="B54" s="28" t="n"/>
      <c r="C54" s="39">
        <f>Einstellungen!$B$6</f>
        <v/>
      </c>
      <c r="D54" s="22">
        <f>IF(B54="","",B54*C54)</f>
        <v/>
      </c>
      <c r="E54" s="22">
        <f>IF(D54="","",D54*(1+Einstellungen!$B$4))</f>
        <v/>
      </c>
      <c r="F54" s="28" t="n"/>
      <c r="G54" s="40">
        <f>IF(OR(B54="",F54=""),"",B54/(F54/(1+Einstellungen!$B$4)))</f>
        <v/>
      </c>
      <c r="H54" s="22">
        <f>IF(OR(B54="",F54=""),"",F54/(1+Einstellungen!$B$4)-B54)</f>
        <v/>
      </c>
      <c r="I54" s="42" t="n"/>
      <c r="J54" s="22">
        <f>IF(OR(H54="",I54=""),"",H54*I54)</f>
        <v/>
      </c>
    </row>
    <row r="55">
      <c r="A55" s="25" t="n"/>
      <c r="B55" s="28" t="n"/>
      <c r="C55" s="39">
        <f>Einstellungen!$B$6</f>
        <v/>
      </c>
      <c r="D55" s="22">
        <f>IF(B55="","",B55*C55)</f>
        <v/>
      </c>
      <c r="E55" s="22">
        <f>IF(D55="","",D55*(1+Einstellungen!$B$4))</f>
        <v/>
      </c>
      <c r="F55" s="28" t="n"/>
      <c r="G55" s="40">
        <f>IF(OR(B55="",F55=""),"",B55/(F55/(1+Einstellungen!$B$4)))</f>
        <v/>
      </c>
      <c r="H55" s="22">
        <f>IF(OR(B55="",F55=""),"",F55/(1+Einstellungen!$B$4)-B55)</f>
        <v/>
      </c>
      <c r="I55" s="42" t="n"/>
      <c r="J55" s="22">
        <f>IF(OR(H55="",I55=""),"",H55*I55)</f>
        <v/>
      </c>
    </row>
    <row r="56">
      <c r="A56" s="25" t="n"/>
      <c r="B56" s="28" t="n"/>
      <c r="C56" s="39">
        <f>Einstellungen!$B$6</f>
        <v/>
      </c>
      <c r="D56" s="22">
        <f>IF(B56="","",B56*C56)</f>
        <v/>
      </c>
      <c r="E56" s="22">
        <f>IF(D56="","",D56*(1+Einstellungen!$B$4))</f>
        <v/>
      </c>
      <c r="F56" s="28" t="n"/>
      <c r="G56" s="40">
        <f>IF(OR(B56="",F56=""),"",B56/(F56/(1+Einstellungen!$B$4)))</f>
        <v/>
      </c>
      <c r="H56" s="22">
        <f>IF(OR(B56="",F56=""),"",F56/(1+Einstellungen!$B$4)-B56)</f>
        <v/>
      </c>
      <c r="I56" s="42" t="n"/>
      <c r="J56" s="22">
        <f>IF(OR(H56="",I56=""),"",H56*I56)</f>
        <v/>
      </c>
    </row>
    <row r="57">
      <c r="A57" s="25" t="n"/>
      <c r="B57" s="28" t="n"/>
      <c r="C57" s="39">
        <f>Einstellungen!$B$6</f>
        <v/>
      </c>
      <c r="D57" s="22">
        <f>IF(B57="","",B57*C57)</f>
        <v/>
      </c>
      <c r="E57" s="22">
        <f>IF(D57="","",D57*(1+Einstellungen!$B$4))</f>
        <v/>
      </c>
      <c r="F57" s="28" t="n"/>
      <c r="G57" s="40">
        <f>IF(OR(B57="",F57=""),"",B57/(F57/(1+Einstellungen!$B$4)))</f>
        <v/>
      </c>
      <c r="H57" s="22">
        <f>IF(OR(B57="",F57=""),"",F57/(1+Einstellungen!$B$4)-B57)</f>
        <v/>
      </c>
      <c r="I57" s="42" t="n"/>
      <c r="J57" s="22">
        <f>IF(OR(H57="",I57=""),"",H57*I57)</f>
        <v/>
      </c>
    </row>
    <row r="58">
      <c r="A58" s="25" t="n"/>
      <c r="B58" s="28" t="n"/>
      <c r="C58" s="39">
        <f>Einstellungen!$B$6</f>
        <v/>
      </c>
      <c r="D58" s="22">
        <f>IF(B58="","",B58*C58)</f>
        <v/>
      </c>
      <c r="E58" s="22">
        <f>IF(D58="","",D58*(1+Einstellungen!$B$4))</f>
        <v/>
      </c>
      <c r="F58" s="28" t="n"/>
      <c r="G58" s="40">
        <f>IF(OR(B58="",F58=""),"",B58/(F58/(1+Einstellungen!$B$4)))</f>
        <v/>
      </c>
      <c r="H58" s="22">
        <f>IF(OR(B58="",F58=""),"",F58/(1+Einstellungen!$B$4)-B58)</f>
        <v/>
      </c>
      <c r="I58" s="42" t="n"/>
      <c r="J58" s="22">
        <f>IF(OR(H58="",I58=""),"",H58*I58)</f>
        <v/>
      </c>
    </row>
    <row r="59">
      <c r="A59" s="25" t="n"/>
      <c r="B59" s="28" t="n"/>
      <c r="C59" s="39">
        <f>Einstellungen!$B$6</f>
        <v/>
      </c>
      <c r="D59" s="22">
        <f>IF(B59="","",B59*C59)</f>
        <v/>
      </c>
      <c r="E59" s="22">
        <f>IF(D59="","",D59*(1+Einstellungen!$B$4))</f>
        <v/>
      </c>
      <c r="F59" s="28" t="n"/>
      <c r="G59" s="40">
        <f>IF(OR(B59="",F59=""),"",B59/(F59/(1+Einstellungen!$B$4)))</f>
        <v/>
      </c>
      <c r="H59" s="22">
        <f>IF(OR(B59="",F59=""),"",F59/(1+Einstellungen!$B$4)-B59)</f>
        <v/>
      </c>
      <c r="I59" s="42" t="n"/>
      <c r="J59" s="22">
        <f>IF(OR(H59="",I59=""),"",H59*I59)</f>
        <v/>
      </c>
    </row>
    <row r="60">
      <c r="A60" s="25" t="n"/>
      <c r="B60" s="28" t="n"/>
      <c r="C60" s="39">
        <f>Einstellungen!$B$6</f>
        <v/>
      </c>
      <c r="D60" s="22">
        <f>IF(B60="","",B60*C60)</f>
        <v/>
      </c>
      <c r="E60" s="22">
        <f>IF(D60="","",D60*(1+Einstellungen!$B$4))</f>
        <v/>
      </c>
      <c r="F60" s="28" t="n"/>
      <c r="G60" s="40">
        <f>IF(OR(B60="",F60=""),"",B60/(F60/(1+Einstellungen!$B$4)))</f>
        <v/>
      </c>
      <c r="H60" s="22">
        <f>IF(OR(B60="",F60=""),"",F60/(1+Einstellungen!$B$4)-B60)</f>
        <v/>
      </c>
      <c r="I60" s="42" t="n"/>
      <c r="J60" s="22">
        <f>IF(OR(H60="",I60=""),"",H60*I60)</f>
        <v/>
      </c>
    </row>
    <row r="61">
      <c r="A61" s="25" t="n"/>
      <c r="B61" s="28" t="n"/>
      <c r="C61" s="39">
        <f>Einstellungen!$B$6</f>
        <v/>
      </c>
      <c r="D61" s="22">
        <f>IF(B61="","",B61*C61)</f>
        <v/>
      </c>
      <c r="E61" s="22">
        <f>IF(D61="","",D61*(1+Einstellungen!$B$4))</f>
        <v/>
      </c>
      <c r="F61" s="28" t="n"/>
      <c r="G61" s="40">
        <f>IF(OR(B61="",F61=""),"",B61/(F61/(1+Einstellungen!$B$4)))</f>
        <v/>
      </c>
      <c r="H61" s="22">
        <f>IF(OR(B61="",F61=""),"",F61/(1+Einstellungen!$B$4)-B61)</f>
        <v/>
      </c>
      <c r="I61" s="42" t="n"/>
      <c r="J61" s="22">
        <f>IF(OR(H61="",I61=""),"",H61*I61)</f>
        <v/>
      </c>
    </row>
    <row r="62">
      <c r="A62" s="25" t="n"/>
      <c r="B62" s="28" t="n"/>
      <c r="C62" s="39">
        <f>Einstellungen!$B$6</f>
        <v/>
      </c>
      <c r="D62" s="22">
        <f>IF(B62="","",B62*C62)</f>
        <v/>
      </c>
      <c r="E62" s="22">
        <f>IF(D62="","",D62*(1+Einstellungen!$B$4))</f>
        <v/>
      </c>
      <c r="F62" s="28" t="n"/>
      <c r="G62" s="40">
        <f>IF(OR(B62="",F62=""),"",B62/(F62/(1+Einstellungen!$B$4)))</f>
        <v/>
      </c>
      <c r="H62" s="22">
        <f>IF(OR(B62="",F62=""),"",F62/(1+Einstellungen!$B$4)-B62)</f>
        <v/>
      </c>
      <c r="I62" s="42" t="n"/>
      <c r="J62" s="22">
        <f>IF(OR(H62="",I62=""),"",H62*I62)</f>
        <v/>
      </c>
    </row>
    <row r="63">
      <c r="A63" s="25" t="n"/>
      <c r="B63" s="28" t="n"/>
      <c r="C63" s="39">
        <f>Einstellungen!$B$6</f>
        <v/>
      </c>
      <c r="D63" s="22">
        <f>IF(B63="","",B63*C63)</f>
        <v/>
      </c>
      <c r="E63" s="22">
        <f>IF(D63="","",D63*(1+Einstellungen!$B$4))</f>
        <v/>
      </c>
      <c r="F63" s="28" t="n"/>
      <c r="G63" s="40">
        <f>IF(OR(B63="",F63=""),"",B63/(F63/(1+Einstellungen!$B$4)))</f>
        <v/>
      </c>
      <c r="H63" s="22">
        <f>IF(OR(B63="",F63=""),"",F63/(1+Einstellungen!$B$4)-B63)</f>
        <v/>
      </c>
      <c r="I63" s="42" t="n"/>
      <c r="J63" s="22">
        <f>IF(OR(H63="",I63=""),"",H63*I63)</f>
        <v/>
      </c>
    </row>
    <row r="64">
      <c r="A64" s="25" t="n"/>
      <c r="B64" s="28" t="n"/>
      <c r="C64" s="39">
        <f>Einstellungen!$B$6</f>
        <v/>
      </c>
      <c r="D64" s="22">
        <f>IF(B64="","",B64*C64)</f>
        <v/>
      </c>
      <c r="E64" s="22">
        <f>IF(D64="","",D64*(1+Einstellungen!$B$4))</f>
        <v/>
      </c>
      <c r="F64" s="28" t="n"/>
      <c r="G64" s="40">
        <f>IF(OR(B64="",F64=""),"",B64/(F64/(1+Einstellungen!$B$4)))</f>
        <v/>
      </c>
      <c r="H64" s="22">
        <f>IF(OR(B64="",F64=""),"",F64/(1+Einstellungen!$B$4)-B64)</f>
        <v/>
      </c>
      <c r="I64" s="42" t="n"/>
      <c r="J64" s="22">
        <f>IF(OR(H64="",I64=""),"",H64*I64)</f>
        <v/>
      </c>
    </row>
    <row r="65">
      <c r="A65" s="25" t="n"/>
      <c r="B65" s="28" t="n"/>
      <c r="C65" s="39">
        <f>Einstellungen!$B$6</f>
        <v/>
      </c>
      <c r="D65" s="22">
        <f>IF(B65="","",B65*C65)</f>
        <v/>
      </c>
      <c r="E65" s="22">
        <f>IF(D65="","",D65*(1+Einstellungen!$B$4))</f>
        <v/>
      </c>
      <c r="F65" s="28" t="n"/>
      <c r="G65" s="40">
        <f>IF(OR(B65="",F65=""),"",B65/(F65/(1+Einstellungen!$B$4)))</f>
        <v/>
      </c>
      <c r="H65" s="22">
        <f>IF(OR(B65="",F65=""),"",F65/(1+Einstellungen!$B$4)-B65)</f>
        <v/>
      </c>
      <c r="I65" s="42" t="n"/>
      <c r="J65" s="22">
        <f>IF(OR(H65="",I65=""),"",H65*I65)</f>
        <v/>
      </c>
    </row>
    <row r="66">
      <c r="A66" s="25" t="n"/>
      <c r="B66" s="28" t="n"/>
      <c r="C66" s="39">
        <f>Einstellungen!$B$6</f>
        <v/>
      </c>
      <c r="D66" s="22">
        <f>IF(B66="","",B66*C66)</f>
        <v/>
      </c>
      <c r="E66" s="22">
        <f>IF(D66="","",D66*(1+Einstellungen!$B$4))</f>
        <v/>
      </c>
      <c r="F66" s="28" t="n"/>
      <c r="G66" s="40">
        <f>IF(OR(B66="",F66=""),"",B66/(F66/(1+Einstellungen!$B$4)))</f>
        <v/>
      </c>
      <c r="H66" s="22">
        <f>IF(OR(B66="",F66=""),"",F66/(1+Einstellungen!$B$4)-B66)</f>
        <v/>
      </c>
      <c r="I66" s="42" t="n"/>
      <c r="J66" s="22">
        <f>IF(OR(H66="",I66=""),"",H66*I66)</f>
        <v/>
      </c>
    </row>
    <row r="67">
      <c r="A67" s="25" t="n"/>
      <c r="B67" s="28" t="n"/>
      <c r="C67" s="39">
        <f>Einstellungen!$B$6</f>
        <v/>
      </c>
      <c r="D67" s="22">
        <f>IF(B67="","",B67*C67)</f>
        <v/>
      </c>
      <c r="E67" s="22">
        <f>IF(D67="","",D67*(1+Einstellungen!$B$4))</f>
        <v/>
      </c>
      <c r="F67" s="28" t="n"/>
      <c r="G67" s="40">
        <f>IF(OR(B67="",F67=""),"",B67/(F67/(1+Einstellungen!$B$4)))</f>
        <v/>
      </c>
      <c r="H67" s="22">
        <f>IF(OR(B67="",F67=""),"",F67/(1+Einstellungen!$B$4)-B67)</f>
        <v/>
      </c>
      <c r="I67" s="42" t="n"/>
      <c r="J67" s="22">
        <f>IF(OR(H67="",I67=""),"",H67*I67)</f>
        <v/>
      </c>
    </row>
    <row r="68">
      <c r="A68" s="25" t="n"/>
      <c r="B68" s="28" t="n"/>
      <c r="C68" s="39">
        <f>Einstellungen!$B$6</f>
        <v/>
      </c>
      <c r="D68" s="22">
        <f>IF(B68="","",B68*C68)</f>
        <v/>
      </c>
      <c r="E68" s="22">
        <f>IF(D68="","",D68*(1+Einstellungen!$B$4))</f>
        <v/>
      </c>
      <c r="F68" s="28" t="n"/>
      <c r="G68" s="40">
        <f>IF(OR(B68="",F68=""),"",B68/(F68/(1+Einstellungen!$B$4)))</f>
        <v/>
      </c>
      <c r="H68" s="22">
        <f>IF(OR(B68="",F68=""),"",F68/(1+Einstellungen!$B$4)-B68)</f>
        <v/>
      </c>
      <c r="I68" s="42" t="n"/>
      <c r="J68" s="22">
        <f>IF(OR(H68="",I68=""),"",H68*I68)</f>
        <v/>
      </c>
    </row>
    <row r="69">
      <c r="A69" s="25" t="n"/>
      <c r="B69" s="28" t="n"/>
      <c r="C69" s="39">
        <f>Einstellungen!$B$6</f>
        <v/>
      </c>
      <c r="D69" s="22">
        <f>IF(B69="","",B69*C69)</f>
        <v/>
      </c>
      <c r="E69" s="22">
        <f>IF(D69="","",D69*(1+Einstellungen!$B$4))</f>
        <v/>
      </c>
      <c r="F69" s="28" t="n"/>
      <c r="G69" s="40">
        <f>IF(OR(B69="",F69=""),"",B69/(F69/(1+Einstellungen!$B$4)))</f>
        <v/>
      </c>
      <c r="H69" s="22">
        <f>IF(OR(B69="",F69=""),"",F69/(1+Einstellungen!$B$4)-B69)</f>
        <v/>
      </c>
      <c r="I69" s="42" t="n"/>
      <c r="J69" s="22">
        <f>IF(OR(H69="",I69=""),"",H69*I69)</f>
        <v/>
      </c>
    </row>
    <row r="70">
      <c r="A70" s="25" t="n"/>
      <c r="B70" s="28" t="n"/>
      <c r="C70" s="39">
        <f>Einstellungen!$B$6</f>
        <v/>
      </c>
      <c r="D70" s="22">
        <f>IF(B70="","",B70*C70)</f>
        <v/>
      </c>
      <c r="E70" s="22">
        <f>IF(D70="","",D70*(1+Einstellungen!$B$4))</f>
        <v/>
      </c>
      <c r="F70" s="28" t="n"/>
      <c r="G70" s="40">
        <f>IF(OR(B70="",F70=""),"",B70/(F70/(1+Einstellungen!$B$4)))</f>
        <v/>
      </c>
      <c r="H70" s="22">
        <f>IF(OR(B70="",F70=""),"",F70/(1+Einstellungen!$B$4)-B70)</f>
        <v/>
      </c>
      <c r="I70" s="42" t="n"/>
      <c r="J70" s="22">
        <f>IF(OR(H70="",I70=""),"",H70*I70)</f>
        <v/>
      </c>
    </row>
    <row r="71">
      <c r="A71" s="25" t="n"/>
      <c r="B71" s="28" t="n"/>
      <c r="C71" s="39">
        <f>Einstellungen!$B$6</f>
        <v/>
      </c>
      <c r="D71" s="22">
        <f>IF(B71="","",B71*C71)</f>
        <v/>
      </c>
      <c r="E71" s="22">
        <f>IF(D71="","",D71*(1+Einstellungen!$B$4))</f>
        <v/>
      </c>
      <c r="F71" s="28" t="n"/>
      <c r="G71" s="40">
        <f>IF(OR(B71="",F71=""),"",B71/(F71/(1+Einstellungen!$B$4)))</f>
        <v/>
      </c>
      <c r="H71" s="22">
        <f>IF(OR(B71="",F71=""),"",F71/(1+Einstellungen!$B$4)-B71)</f>
        <v/>
      </c>
      <c r="I71" s="42" t="n"/>
      <c r="J71" s="22">
        <f>IF(OR(H71="",I71=""),"",H71*I71)</f>
        <v/>
      </c>
    </row>
    <row r="72">
      <c r="A72" s="25" t="n"/>
      <c r="B72" s="28" t="n"/>
      <c r="C72" s="39">
        <f>Einstellungen!$B$6</f>
        <v/>
      </c>
      <c r="D72" s="22">
        <f>IF(B72="","",B72*C72)</f>
        <v/>
      </c>
      <c r="E72" s="22">
        <f>IF(D72="","",D72*(1+Einstellungen!$B$4))</f>
        <v/>
      </c>
      <c r="F72" s="28" t="n"/>
      <c r="G72" s="40">
        <f>IF(OR(B72="",F72=""),"",B72/(F72/(1+Einstellungen!$B$4)))</f>
        <v/>
      </c>
      <c r="H72" s="22">
        <f>IF(OR(B72="",F72=""),"",F72/(1+Einstellungen!$B$4)-B72)</f>
        <v/>
      </c>
      <c r="I72" s="42" t="n"/>
      <c r="J72" s="22">
        <f>IF(OR(H72="",I72=""),"",H72*I72)</f>
        <v/>
      </c>
    </row>
    <row r="73">
      <c r="A73" s="25" t="n"/>
      <c r="B73" s="28" t="n"/>
      <c r="C73" s="39">
        <f>Einstellungen!$B$6</f>
        <v/>
      </c>
      <c r="D73" s="22">
        <f>IF(B73="","",B73*C73)</f>
        <v/>
      </c>
      <c r="E73" s="22">
        <f>IF(D73="","",D73*(1+Einstellungen!$B$4))</f>
        <v/>
      </c>
      <c r="F73" s="28" t="n"/>
      <c r="G73" s="40">
        <f>IF(OR(B73="",F73=""),"",B73/(F73/(1+Einstellungen!$B$4)))</f>
        <v/>
      </c>
      <c r="H73" s="22">
        <f>IF(OR(B73="",F73=""),"",F73/(1+Einstellungen!$B$4)-B73)</f>
        <v/>
      </c>
      <c r="I73" s="42" t="n"/>
      <c r="J73" s="22">
        <f>IF(OR(H73="",I73=""),"",H73*I73)</f>
        <v/>
      </c>
    </row>
    <row r="74">
      <c r="A74" s="25" t="n"/>
      <c r="B74" s="28" t="n"/>
      <c r="C74" s="39">
        <f>Einstellungen!$B$6</f>
        <v/>
      </c>
      <c r="D74" s="22">
        <f>IF(B74="","",B74*C74)</f>
        <v/>
      </c>
      <c r="E74" s="22">
        <f>IF(D74="","",D74*(1+Einstellungen!$B$4))</f>
        <v/>
      </c>
      <c r="F74" s="28" t="n"/>
      <c r="G74" s="40">
        <f>IF(OR(B74="",F74=""),"",B74/(F74/(1+Einstellungen!$B$4)))</f>
        <v/>
      </c>
      <c r="H74" s="22">
        <f>IF(OR(B74="",F74=""),"",F74/(1+Einstellungen!$B$4)-B74)</f>
        <v/>
      </c>
      <c r="I74" s="42" t="n"/>
      <c r="J74" s="22">
        <f>IF(OR(H74="",I74=""),"",H74*I74)</f>
        <v/>
      </c>
    </row>
    <row r="75">
      <c r="A75" s="25" t="n"/>
      <c r="B75" s="28" t="n"/>
      <c r="C75" s="39">
        <f>Einstellungen!$B$6</f>
        <v/>
      </c>
      <c r="D75" s="22">
        <f>IF(B75="","",B75*C75)</f>
        <v/>
      </c>
      <c r="E75" s="22">
        <f>IF(D75="","",D75*(1+Einstellungen!$B$4))</f>
        <v/>
      </c>
      <c r="F75" s="28" t="n"/>
      <c r="G75" s="40">
        <f>IF(OR(B75="",F75=""),"",B75/(F75/(1+Einstellungen!$B$4)))</f>
        <v/>
      </c>
      <c r="H75" s="22">
        <f>IF(OR(B75="",F75=""),"",F75/(1+Einstellungen!$B$4)-B75)</f>
        <v/>
      </c>
      <c r="I75" s="42" t="n"/>
      <c r="J75" s="22">
        <f>IF(OR(H75="",I75=""),"",H75*I75)</f>
        <v/>
      </c>
    </row>
    <row r="76">
      <c r="A76" s="25" t="n"/>
      <c r="B76" s="28" t="n"/>
      <c r="C76" s="39">
        <f>Einstellungen!$B$6</f>
        <v/>
      </c>
      <c r="D76" s="22">
        <f>IF(B76="","",B76*C76)</f>
        <v/>
      </c>
      <c r="E76" s="22">
        <f>IF(D76="","",D76*(1+Einstellungen!$B$4))</f>
        <v/>
      </c>
      <c r="F76" s="28" t="n"/>
      <c r="G76" s="40">
        <f>IF(OR(B76="",F76=""),"",B76/(F76/(1+Einstellungen!$B$4)))</f>
        <v/>
      </c>
      <c r="H76" s="22">
        <f>IF(OR(B76="",F76=""),"",F76/(1+Einstellungen!$B$4)-B76)</f>
        <v/>
      </c>
      <c r="I76" s="42" t="n"/>
      <c r="J76" s="22">
        <f>IF(OR(H76="",I76=""),"",H76*I76)</f>
        <v/>
      </c>
    </row>
    <row r="77">
      <c r="A77" s="25" t="n"/>
      <c r="B77" s="28" t="n"/>
      <c r="C77" s="39">
        <f>Einstellungen!$B$6</f>
        <v/>
      </c>
      <c r="D77" s="22">
        <f>IF(B77="","",B77*C77)</f>
        <v/>
      </c>
      <c r="E77" s="22">
        <f>IF(D77="","",D77*(1+Einstellungen!$B$4))</f>
        <v/>
      </c>
      <c r="F77" s="28" t="n"/>
      <c r="G77" s="40">
        <f>IF(OR(B77="",F77=""),"",B77/(F77/(1+Einstellungen!$B$4)))</f>
        <v/>
      </c>
      <c r="H77" s="22">
        <f>IF(OR(B77="",F77=""),"",F77/(1+Einstellungen!$B$4)-B77)</f>
        <v/>
      </c>
      <c r="I77" s="42" t="n"/>
      <c r="J77" s="22">
        <f>IF(OR(H77="",I77=""),"",H77*I77)</f>
        <v/>
      </c>
    </row>
    <row r="78">
      <c r="A78" s="25" t="n"/>
      <c r="B78" s="28" t="n"/>
      <c r="C78" s="39">
        <f>Einstellungen!$B$6</f>
        <v/>
      </c>
      <c r="D78" s="22">
        <f>IF(B78="","",B78*C78)</f>
        <v/>
      </c>
      <c r="E78" s="22">
        <f>IF(D78="","",D78*(1+Einstellungen!$B$4))</f>
        <v/>
      </c>
      <c r="F78" s="28" t="n"/>
      <c r="G78" s="40">
        <f>IF(OR(B78="",F78=""),"",B78/(F78/(1+Einstellungen!$B$4)))</f>
        <v/>
      </c>
      <c r="H78" s="22">
        <f>IF(OR(B78="",F78=""),"",F78/(1+Einstellungen!$B$4)-B78)</f>
        <v/>
      </c>
      <c r="I78" s="42" t="n"/>
      <c r="J78" s="22">
        <f>IF(OR(H78="",I78=""),"",H78*I78)</f>
        <v/>
      </c>
    </row>
    <row r="79">
      <c r="A79" s="25" t="n"/>
      <c r="B79" s="28" t="n"/>
      <c r="C79" s="39">
        <f>Einstellungen!$B$6</f>
        <v/>
      </c>
      <c r="D79" s="22">
        <f>IF(B79="","",B79*C79)</f>
        <v/>
      </c>
      <c r="E79" s="22">
        <f>IF(D79="","",D79*(1+Einstellungen!$B$4))</f>
        <v/>
      </c>
      <c r="F79" s="28" t="n"/>
      <c r="G79" s="40">
        <f>IF(OR(B79="",F79=""),"",B79/(F79/(1+Einstellungen!$B$4)))</f>
        <v/>
      </c>
      <c r="H79" s="22">
        <f>IF(OR(B79="",F79=""),"",F79/(1+Einstellungen!$B$4)-B79)</f>
        <v/>
      </c>
      <c r="I79" s="42" t="n"/>
      <c r="J79" s="22">
        <f>IF(OR(H79="",I79=""),"",H79*I79)</f>
        <v/>
      </c>
    </row>
    <row r="80">
      <c r="A80" s="25" t="n"/>
      <c r="B80" s="28" t="n"/>
      <c r="C80" s="39">
        <f>Einstellungen!$B$6</f>
        <v/>
      </c>
      <c r="D80" s="22">
        <f>IF(B80="","",B80*C80)</f>
        <v/>
      </c>
      <c r="E80" s="22">
        <f>IF(D80="","",D80*(1+Einstellungen!$B$4))</f>
        <v/>
      </c>
      <c r="F80" s="28" t="n"/>
      <c r="G80" s="40">
        <f>IF(OR(B80="",F80=""),"",B80/(F80/(1+Einstellungen!$B$4)))</f>
        <v/>
      </c>
      <c r="H80" s="22">
        <f>IF(OR(B80="",F80=""),"",F80/(1+Einstellungen!$B$4)-B80)</f>
        <v/>
      </c>
      <c r="I80" s="42" t="n"/>
      <c r="J80" s="22">
        <f>IF(OR(H80="",I80=""),"",H80*I80)</f>
        <v/>
      </c>
    </row>
    <row r="81">
      <c r="A81" s="25" t="n"/>
      <c r="B81" s="28" t="n"/>
      <c r="C81" s="39">
        <f>Einstellungen!$B$6</f>
        <v/>
      </c>
      <c r="D81" s="22">
        <f>IF(B81="","",B81*C81)</f>
        <v/>
      </c>
      <c r="E81" s="22">
        <f>IF(D81="","",D81*(1+Einstellungen!$B$4))</f>
        <v/>
      </c>
      <c r="F81" s="28" t="n"/>
      <c r="G81" s="40">
        <f>IF(OR(B81="",F81=""),"",B81/(F81/(1+Einstellungen!$B$4)))</f>
        <v/>
      </c>
      <c r="H81" s="22">
        <f>IF(OR(B81="",F81=""),"",F81/(1+Einstellungen!$B$4)-B81)</f>
        <v/>
      </c>
      <c r="I81" s="42" t="n"/>
      <c r="J81" s="22">
        <f>IF(OR(H81="",I81=""),"",H81*I81)</f>
        <v/>
      </c>
    </row>
    <row r="82">
      <c r="A82" s="25" t="n"/>
      <c r="B82" s="28" t="n"/>
      <c r="C82" s="39">
        <f>Einstellungen!$B$6</f>
        <v/>
      </c>
      <c r="D82" s="22">
        <f>IF(B82="","",B82*C82)</f>
        <v/>
      </c>
      <c r="E82" s="22">
        <f>IF(D82="","",D82*(1+Einstellungen!$B$4))</f>
        <v/>
      </c>
      <c r="F82" s="28" t="n"/>
      <c r="G82" s="40">
        <f>IF(OR(B82="",F82=""),"",B82/(F82/(1+Einstellungen!$B$4)))</f>
        <v/>
      </c>
      <c r="H82" s="22">
        <f>IF(OR(B82="",F82=""),"",F82/(1+Einstellungen!$B$4)-B82)</f>
        <v/>
      </c>
      <c r="I82" s="42" t="n"/>
      <c r="J82" s="22">
        <f>IF(OR(H82="",I82=""),"",H82*I82)</f>
        <v/>
      </c>
    </row>
    <row r="83">
      <c r="A83" s="25" t="n"/>
      <c r="B83" s="28" t="n"/>
      <c r="C83" s="39">
        <f>Einstellungen!$B$6</f>
        <v/>
      </c>
      <c r="D83" s="22">
        <f>IF(B83="","",B83*C83)</f>
        <v/>
      </c>
      <c r="E83" s="22">
        <f>IF(D83="","",D83*(1+Einstellungen!$B$4))</f>
        <v/>
      </c>
      <c r="F83" s="28" t="n"/>
      <c r="G83" s="40">
        <f>IF(OR(B83="",F83=""),"",B83/(F83/(1+Einstellungen!$B$4)))</f>
        <v/>
      </c>
      <c r="H83" s="22">
        <f>IF(OR(B83="",F83=""),"",F83/(1+Einstellungen!$B$4)-B83)</f>
        <v/>
      </c>
      <c r="I83" s="42" t="n"/>
      <c r="J83" s="22">
        <f>IF(OR(H83="",I83=""),"",H83*I83)</f>
        <v/>
      </c>
    </row>
    <row r="84">
      <c r="A84" s="25" t="n"/>
      <c r="B84" s="28" t="n"/>
      <c r="C84" s="39">
        <f>Einstellungen!$B$6</f>
        <v/>
      </c>
      <c r="D84" s="22">
        <f>IF(B84="","",B84*C84)</f>
        <v/>
      </c>
      <c r="E84" s="22">
        <f>IF(D84="","",D84*(1+Einstellungen!$B$4))</f>
        <v/>
      </c>
      <c r="F84" s="28" t="n"/>
      <c r="G84" s="40">
        <f>IF(OR(B84="",F84=""),"",B84/(F84/(1+Einstellungen!$B$4)))</f>
        <v/>
      </c>
      <c r="H84" s="22">
        <f>IF(OR(B84="",F84=""),"",F84/(1+Einstellungen!$B$4)-B84)</f>
        <v/>
      </c>
      <c r="I84" s="42" t="n"/>
      <c r="J84" s="22">
        <f>IF(OR(H84="",I84=""),"",H84*I84)</f>
        <v/>
      </c>
    </row>
  </sheetData>
  <conditionalFormatting sqref="G5:G84">
    <cfRule type="expression" priority="1" dxfId="0">
      <formula>AND(ISNUMBER($G5),$G5&gt;Einstellungen!$B$8)</formula>
    </cfRule>
  </conditionalFormatting>
  <pageMargins left="0.4" right="0.4" top="0.5" bottom="0.6" header="0.5" footer="0.5"/>
  <pageSetup orientation="landscape" paperSize="9" fitToHeight="0"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1"/>
  <legacyDrawing xmlns:r="http://schemas.openxmlformats.org/officeDocument/2006/relationships" r:id="anysvml"/>
</worksheet>
</file>

<file path=xl/worksheets/sheet6.xml><?xml version="1.0" encoding="utf-8"?>
<worksheet xmlns="http://schemas.openxmlformats.org/spreadsheetml/2006/main">
  <sheetPr>
    <outlinePr summaryBelow="1" summaryRight="1"/>
    <pageSetUpPr fitToPage="1"/>
  </sheetPr>
  <dimension ref="A2:O124"/>
  <sheetViews>
    <sheetView showGridLines="0" workbookViewId="0">
      <pane ySplit="4" topLeftCell="A5" activePane="bottomLeft" state="frozen"/>
      <selection pane="bottomLeft" activeCell="A1" sqref="A1"/>
    </sheetView>
  </sheetViews>
  <sheetFormatPr baseColWidth="8" defaultRowHeight="15"/>
  <cols>
    <col width="26" customWidth="1" min="1" max="1"/>
    <col width="16" customWidth="1" min="2" max="2"/>
    <col width="10" customWidth="1" min="3" max="3"/>
    <col width="14" customWidth="1" min="4" max="4"/>
    <col width="13" customWidth="1" min="5" max="5"/>
    <col width="10" customWidth="1" min="6" max="6"/>
    <col width="11" customWidth="1" min="7" max="7"/>
    <col width="12" customWidth="1" min="8" max="8"/>
    <col width="11" customWidth="1" min="9" max="9"/>
    <col width="12" customWidth="1" min="10" max="10"/>
    <col width="10" customWidth="1" min="11" max="11"/>
    <col width="12" customWidth="1" min="12" max="12"/>
    <col width="12" customWidth="1" min="13" max="13"/>
    <col width="12" customWidth="1" min="14" max="14"/>
    <col width="12" customWidth="1" min="15" max="15"/>
  </cols>
  <sheetData>
    <row r="1" ht="30" customHeight="1"/>
    <row r="2" ht="22" customHeight="1">
      <c r="A2" s="13" t="inlineStr">
        <is>
          <t>Getränke</t>
        </is>
      </c>
    </row>
    <row r="3">
      <c r="A3" s="14" t="inlineStr">
        <is>
          <t>Menge je Portion und Gebinde in Liter oder Kilo. Schankverlust als Prozent.</t>
        </is>
      </c>
    </row>
    <row r="4" ht="42" customHeight="1">
      <c r="A4" s="17" t="inlineStr">
        <is>
          <t>Getränk</t>
        </is>
      </c>
      <c r="B4" s="17" t="inlineStr">
        <is>
          <t>Gebinde</t>
        </is>
      </c>
      <c r="C4" s="17" t="inlineStr">
        <is>
          <t>Inhalt
(l oder kg)</t>
        </is>
      </c>
      <c r="D4" s="17" t="inlineStr">
        <is>
          <t>Einkaufspreis
netto je Gebinde</t>
        </is>
      </c>
      <c r="E4" s="17" t="inlineStr">
        <is>
          <t>Menge je Portion
(l oder kg)</t>
        </is>
      </c>
      <c r="F4" s="17" t="inlineStr">
        <is>
          <t>Schank-
verlust</t>
        </is>
      </c>
      <c r="G4" s="17" t="inlineStr">
        <is>
          <t>Portionen
je Gebinde</t>
        </is>
      </c>
      <c r="H4" s="17" t="inlineStr">
        <is>
          <t>Wareneinsatz
je Portion</t>
        </is>
      </c>
      <c r="I4" s="17" t="inlineStr">
        <is>
          <t>Zusätze je
Portion</t>
        </is>
      </c>
      <c r="J4" s="17" t="inlineStr">
        <is>
          <t>Wareneinsatz
gesamt</t>
        </is>
      </c>
      <c r="K4" s="17" t="inlineStr">
        <is>
          <t>Aufschlags-
faktor</t>
        </is>
      </c>
      <c r="L4" s="17" t="inlineStr">
        <is>
          <t>Brutto-VK
nach Faktor</t>
        </is>
      </c>
      <c r="M4" s="17" t="inlineStr">
        <is>
          <t>Kartenpreis
brutto</t>
        </is>
      </c>
      <c r="N4" s="17" t="inlineStr">
        <is>
          <t>Wareneinsatz-
quote</t>
        </is>
      </c>
      <c r="O4" s="17" t="inlineStr">
        <is>
          <t>Rohertrag
je Portion</t>
        </is>
      </c>
    </row>
    <row r="5">
      <c r="A5" s="18" t="inlineStr">
        <is>
          <t>Pils vom Fass 0,3 l</t>
        </is>
      </c>
      <c r="B5" s="18" t="inlineStr">
        <is>
          <t>Fass 30 l</t>
        </is>
      </c>
      <c r="C5" s="19" t="n">
        <v>30</v>
      </c>
      <c r="D5" s="21" t="n">
        <v>96</v>
      </c>
      <c r="E5" s="19" t="n">
        <v>0.3</v>
      </c>
      <c r="F5" s="23" t="n">
        <v>0.03</v>
      </c>
      <c r="G5" s="43">
        <f>IF(OR(C5="",E5="",E5=0),"",C5*(1-N(F5))/E5)</f>
        <v/>
      </c>
      <c r="H5" s="22">
        <f>IF(OR(D5="",G5="",G5=0),"",D5/G5)</f>
        <v/>
      </c>
      <c r="I5" s="21" t="n"/>
      <c r="J5" s="22">
        <f>IF(H5="","",H5+N(I5))</f>
        <v/>
      </c>
      <c r="K5" s="39">
        <f>Einstellungen!$B$7</f>
        <v/>
      </c>
      <c r="L5" s="22">
        <f>IF(J5="","",J5*K5*(1+Einstellungen!$B$5))</f>
        <v/>
      </c>
      <c r="M5" s="21" t="n">
        <v>4.9</v>
      </c>
      <c r="N5" s="40">
        <f>IF(OR(J5="",M5=""),"",J5/(M5/(1+Einstellungen!$B$5)))</f>
        <v/>
      </c>
      <c r="O5" s="22">
        <f>IF(OR(J5="",M5=""),"",M5/(1+Einstellungen!$B$5)-J5)</f>
        <v/>
      </c>
    </row>
    <row r="6">
      <c r="A6" s="18" t="inlineStr">
        <is>
          <t>Grauburgunder 0,2 l</t>
        </is>
      </c>
      <c r="B6" s="18" t="inlineStr">
        <is>
          <t>Flasche 0,75 l</t>
        </is>
      </c>
      <c r="C6" s="19" t="n">
        <v>0.75</v>
      </c>
      <c r="D6" s="21" t="n">
        <v>5.4</v>
      </c>
      <c r="E6" s="19" t="n">
        <v>0.2</v>
      </c>
      <c r="F6" s="23" t="n">
        <v>0.02</v>
      </c>
      <c r="G6" s="43">
        <f>IF(OR(C6="",E6="",E6=0),"",C6*(1-N(F6))/E6)</f>
        <v/>
      </c>
      <c r="H6" s="22">
        <f>IF(OR(D6="",G6="",G6=0),"",D6/G6)</f>
        <v/>
      </c>
      <c r="I6" s="21" t="n"/>
      <c r="J6" s="22">
        <f>IF(H6="","",H6+N(I6))</f>
        <v/>
      </c>
      <c r="K6" s="39">
        <f>Einstellungen!$B$7</f>
        <v/>
      </c>
      <c r="L6" s="22">
        <f>IF(J6="","",J6*K6*(1+Einstellungen!$B$5))</f>
        <v/>
      </c>
      <c r="M6" s="21" t="n">
        <v>6.9</v>
      </c>
      <c r="N6" s="40">
        <f>IF(OR(J6="",M6=""),"",J6/(M6/(1+Einstellungen!$B$5)))</f>
        <v/>
      </c>
      <c r="O6" s="22">
        <f>IF(OR(J6="",M6=""),"",M6/(1+Einstellungen!$B$5)-J6)</f>
        <v/>
      </c>
    </row>
    <row r="7">
      <c r="A7" s="18" t="inlineStr">
        <is>
          <t>Apfelschorle 0,33 l</t>
        </is>
      </c>
      <c r="B7" s="18" t="inlineStr">
        <is>
          <t>Flasche 0,33 l</t>
        </is>
      </c>
      <c r="C7" s="19" t="n">
        <v>0.33</v>
      </c>
      <c r="D7" s="21" t="n">
        <v>0.62</v>
      </c>
      <c r="E7" s="19" t="n">
        <v>0.33</v>
      </c>
      <c r="F7" s="23" t="n">
        <v>0</v>
      </c>
      <c r="G7" s="43">
        <f>IF(OR(C7="",E7="",E7=0),"",C7*(1-N(F7))/E7)</f>
        <v/>
      </c>
      <c r="H7" s="22">
        <f>IF(OR(D7="",G7="",G7=0),"",D7/G7)</f>
        <v/>
      </c>
      <c r="I7" s="21" t="n"/>
      <c r="J7" s="22">
        <f>IF(H7="","",H7+N(I7))</f>
        <v/>
      </c>
      <c r="K7" s="39">
        <f>Einstellungen!$B$7</f>
        <v/>
      </c>
      <c r="L7" s="22">
        <f>IF(J7="","",J7*K7*(1+Einstellungen!$B$5))</f>
        <v/>
      </c>
      <c r="M7" s="21" t="n">
        <v>3.9</v>
      </c>
      <c r="N7" s="40">
        <f>IF(OR(J7="",M7=""),"",J7/(M7/(1+Einstellungen!$B$5)))</f>
        <v/>
      </c>
      <c r="O7" s="22">
        <f>IF(OR(J7="",M7=""),"",M7/(1+Einstellungen!$B$5)-J7)</f>
        <v/>
      </c>
    </row>
    <row r="8">
      <c r="A8" s="18" t="inlineStr">
        <is>
          <t>Gin Tonic</t>
        </is>
      </c>
      <c r="B8" s="18" t="inlineStr">
        <is>
          <t>Flasche Gin 0,7 l</t>
        </is>
      </c>
      <c r="C8" s="19" t="n">
        <v>0.7</v>
      </c>
      <c r="D8" s="21" t="n">
        <v>18.5</v>
      </c>
      <c r="E8" s="19" t="n">
        <v>0.04</v>
      </c>
      <c r="F8" s="23" t="n">
        <v>0.02</v>
      </c>
      <c r="G8" s="43">
        <f>IF(OR(C8="",E8="",E8=0),"",C8*(1-N(F8))/E8)</f>
        <v/>
      </c>
      <c r="H8" s="22">
        <f>IF(OR(D8="",G8="",G8=0),"",D8/G8)</f>
        <v/>
      </c>
      <c r="I8" s="21" t="n">
        <v>0.9</v>
      </c>
      <c r="J8" s="22">
        <f>IF(H8="","",H8+N(I8))</f>
        <v/>
      </c>
      <c r="K8" s="39">
        <f>Einstellungen!$B$7</f>
        <v/>
      </c>
      <c r="L8" s="22">
        <f>IF(J8="","",J8*K8*(1+Einstellungen!$B$5))</f>
        <v/>
      </c>
      <c r="M8" s="21" t="n">
        <v>9.5</v>
      </c>
      <c r="N8" s="40">
        <f>IF(OR(J8="",M8=""),"",J8/(M8/(1+Einstellungen!$B$5)))</f>
        <v/>
      </c>
      <c r="O8" s="22">
        <f>IF(OR(J8="",M8=""),"",M8/(1+Einstellungen!$B$5)-J8)</f>
        <v/>
      </c>
    </row>
    <row r="9">
      <c r="A9" s="18" t="inlineStr">
        <is>
          <t>Espresso</t>
        </is>
      </c>
      <c r="B9" s="18" t="inlineStr">
        <is>
          <t>Bohnen 1 kg</t>
        </is>
      </c>
      <c r="C9" s="19" t="n">
        <v>1</v>
      </c>
      <c r="D9" s="21" t="n">
        <v>19.9</v>
      </c>
      <c r="E9" s="19" t="n">
        <v>0.008</v>
      </c>
      <c r="F9" s="23" t="n">
        <v>0.02</v>
      </c>
      <c r="G9" s="43">
        <f>IF(OR(C9="",E9="",E9=0),"",C9*(1-N(F9))/E9)</f>
        <v/>
      </c>
      <c r="H9" s="22">
        <f>IF(OR(D9="",G9="",G9=0),"",D9/G9)</f>
        <v/>
      </c>
      <c r="I9" s="21" t="n">
        <v>0.05</v>
      </c>
      <c r="J9" s="22">
        <f>IF(H9="","",H9+N(I9))</f>
        <v/>
      </c>
      <c r="K9" s="39">
        <f>Einstellungen!$B$7</f>
        <v/>
      </c>
      <c r="L9" s="22">
        <f>IF(J9="","",J9*K9*(1+Einstellungen!$B$5))</f>
        <v/>
      </c>
      <c r="M9" s="21" t="n">
        <v>2.6</v>
      </c>
      <c r="N9" s="40">
        <f>IF(OR(J9="",M9=""),"",J9/(M9/(1+Einstellungen!$B$5)))</f>
        <v/>
      </c>
      <c r="O9" s="22">
        <f>IF(OR(J9="",M9=""),"",M9/(1+Einstellungen!$B$5)-J9)</f>
        <v/>
      </c>
    </row>
    <row r="10">
      <c r="A10" s="25" t="n"/>
      <c r="B10" s="25" t="n"/>
      <c r="C10" s="26" t="n"/>
      <c r="D10" s="28" t="n"/>
      <c r="E10" s="26" t="n"/>
      <c r="F10" s="29" t="n"/>
      <c r="G10" s="43">
        <f>IF(OR(C10="",E10="",E10=0),"",C10*(1-N(F10))/E10)</f>
        <v/>
      </c>
      <c r="H10" s="22">
        <f>IF(OR(D10="",G10="",G10=0),"",D10/G10)</f>
        <v/>
      </c>
      <c r="I10" s="28" t="n"/>
      <c r="J10" s="22">
        <f>IF(H10="","",H10+N(I10))</f>
        <v/>
      </c>
      <c r="K10" s="39">
        <f>Einstellungen!$B$7</f>
        <v/>
      </c>
      <c r="L10" s="22">
        <f>IF(J10="","",J10*K10*(1+Einstellungen!$B$5))</f>
        <v/>
      </c>
      <c r="M10" s="28" t="n"/>
      <c r="N10" s="40">
        <f>IF(OR(J10="",M10=""),"",J10/(M10/(1+Einstellungen!$B$5)))</f>
        <v/>
      </c>
      <c r="O10" s="22">
        <f>IF(OR(J10="",M10=""),"",M10/(1+Einstellungen!$B$5)-J10)</f>
        <v/>
      </c>
    </row>
    <row r="11">
      <c r="A11" s="25" t="n"/>
      <c r="B11" s="25" t="n"/>
      <c r="C11" s="26" t="n"/>
      <c r="D11" s="28" t="n"/>
      <c r="E11" s="26" t="n"/>
      <c r="F11" s="29" t="n"/>
      <c r="G11" s="43">
        <f>IF(OR(C11="",E11="",E11=0),"",C11*(1-N(F11))/E11)</f>
        <v/>
      </c>
      <c r="H11" s="22">
        <f>IF(OR(D11="",G11="",G11=0),"",D11/G11)</f>
        <v/>
      </c>
      <c r="I11" s="28" t="n"/>
      <c r="J11" s="22">
        <f>IF(H11="","",H11+N(I11))</f>
        <v/>
      </c>
      <c r="K11" s="39">
        <f>Einstellungen!$B$7</f>
        <v/>
      </c>
      <c r="L11" s="22">
        <f>IF(J11="","",J11*K11*(1+Einstellungen!$B$5))</f>
        <v/>
      </c>
      <c r="M11" s="28" t="n"/>
      <c r="N11" s="40">
        <f>IF(OR(J11="",M11=""),"",J11/(M11/(1+Einstellungen!$B$5)))</f>
        <v/>
      </c>
      <c r="O11" s="22">
        <f>IF(OR(J11="",M11=""),"",M11/(1+Einstellungen!$B$5)-J11)</f>
        <v/>
      </c>
    </row>
    <row r="12">
      <c r="A12" s="25" t="n"/>
      <c r="B12" s="25" t="n"/>
      <c r="C12" s="26" t="n"/>
      <c r="D12" s="28" t="n"/>
      <c r="E12" s="26" t="n"/>
      <c r="F12" s="29" t="n"/>
      <c r="G12" s="43">
        <f>IF(OR(C12="",E12="",E12=0),"",C12*(1-N(F12))/E12)</f>
        <v/>
      </c>
      <c r="H12" s="22">
        <f>IF(OR(D12="",G12="",G12=0),"",D12/G12)</f>
        <v/>
      </c>
      <c r="I12" s="28" t="n"/>
      <c r="J12" s="22">
        <f>IF(H12="","",H12+N(I12))</f>
        <v/>
      </c>
      <c r="K12" s="39">
        <f>Einstellungen!$B$7</f>
        <v/>
      </c>
      <c r="L12" s="22">
        <f>IF(J12="","",J12*K12*(1+Einstellungen!$B$5))</f>
        <v/>
      </c>
      <c r="M12" s="28" t="n"/>
      <c r="N12" s="40">
        <f>IF(OR(J12="",M12=""),"",J12/(M12/(1+Einstellungen!$B$5)))</f>
        <v/>
      </c>
      <c r="O12" s="22">
        <f>IF(OR(J12="",M12=""),"",M12/(1+Einstellungen!$B$5)-J12)</f>
        <v/>
      </c>
    </row>
    <row r="13">
      <c r="A13" s="25" t="n"/>
      <c r="B13" s="25" t="n"/>
      <c r="C13" s="26" t="n"/>
      <c r="D13" s="28" t="n"/>
      <c r="E13" s="26" t="n"/>
      <c r="F13" s="29" t="n"/>
      <c r="G13" s="43">
        <f>IF(OR(C13="",E13="",E13=0),"",C13*(1-N(F13))/E13)</f>
        <v/>
      </c>
      <c r="H13" s="22">
        <f>IF(OR(D13="",G13="",G13=0),"",D13/G13)</f>
        <v/>
      </c>
      <c r="I13" s="28" t="n"/>
      <c r="J13" s="22">
        <f>IF(H13="","",H13+N(I13))</f>
        <v/>
      </c>
      <c r="K13" s="39">
        <f>Einstellungen!$B$7</f>
        <v/>
      </c>
      <c r="L13" s="22">
        <f>IF(J13="","",J13*K13*(1+Einstellungen!$B$5))</f>
        <v/>
      </c>
      <c r="M13" s="28" t="n"/>
      <c r="N13" s="40">
        <f>IF(OR(J13="",M13=""),"",J13/(M13/(1+Einstellungen!$B$5)))</f>
        <v/>
      </c>
      <c r="O13" s="22">
        <f>IF(OR(J13="",M13=""),"",M13/(1+Einstellungen!$B$5)-J13)</f>
        <v/>
      </c>
    </row>
    <row r="14">
      <c r="A14" s="25" t="n"/>
      <c r="B14" s="25" t="n"/>
      <c r="C14" s="26" t="n"/>
      <c r="D14" s="28" t="n"/>
      <c r="E14" s="26" t="n"/>
      <c r="F14" s="29" t="n"/>
      <c r="G14" s="43">
        <f>IF(OR(C14="",E14="",E14=0),"",C14*(1-N(F14))/E14)</f>
        <v/>
      </c>
      <c r="H14" s="22">
        <f>IF(OR(D14="",G14="",G14=0),"",D14/G14)</f>
        <v/>
      </c>
      <c r="I14" s="28" t="n"/>
      <c r="J14" s="22">
        <f>IF(H14="","",H14+N(I14))</f>
        <v/>
      </c>
      <c r="K14" s="39">
        <f>Einstellungen!$B$7</f>
        <v/>
      </c>
      <c r="L14" s="22">
        <f>IF(J14="","",J14*K14*(1+Einstellungen!$B$5))</f>
        <v/>
      </c>
      <c r="M14" s="28" t="n"/>
      <c r="N14" s="40">
        <f>IF(OR(J14="",M14=""),"",J14/(M14/(1+Einstellungen!$B$5)))</f>
        <v/>
      </c>
      <c r="O14" s="22">
        <f>IF(OR(J14="",M14=""),"",M14/(1+Einstellungen!$B$5)-J14)</f>
        <v/>
      </c>
    </row>
    <row r="15">
      <c r="A15" s="25" t="n"/>
      <c r="B15" s="25" t="n"/>
      <c r="C15" s="26" t="n"/>
      <c r="D15" s="28" t="n"/>
      <c r="E15" s="26" t="n"/>
      <c r="F15" s="29" t="n"/>
      <c r="G15" s="43">
        <f>IF(OR(C15="",E15="",E15=0),"",C15*(1-N(F15))/E15)</f>
        <v/>
      </c>
      <c r="H15" s="22">
        <f>IF(OR(D15="",G15="",G15=0),"",D15/G15)</f>
        <v/>
      </c>
      <c r="I15" s="28" t="n"/>
      <c r="J15" s="22">
        <f>IF(H15="","",H15+N(I15))</f>
        <v/>
      </c>
      <c r="K15" s="39">
        <f>Einstellungen!$B$7</f>
        <v/>
      </c>
      <c r="L15" s="22">
        <f>IF(J15="","",J15*K15*(1+Einstellungen!$B$5))</f>
        <v/>
      </c>
      <c r="M15" s="28" t="n"/>
      <c r="N15" s="40">
        <f>IF(OR(J15="",M15=""),"",J15/(M15/(1+Einstellungen!$B$5)))</f>
        <v/>
      </c>
      <c r="O15" s="22">
        <f>IF(OR(J15="",M15=""),"",M15/(1+Einstellungen!$B$5)-J15)</f>
        <v/>
      </c>
    </row>
    <row r="16">
      <c r="A16" s="25" t="n"/>
      <c r="B16" s="25" t="n"/>
      <c r="C16" s="26" t="n"/>
      <c r="D16" s="28" t="n"/>
      <c r="E16" s="26" t="n"/>
      <c r="F16" s="29" t="n"/>
      <c r="G16" s="43">
        <f>IF(OR(C16="",E16="",E16=0),"",C16*(1-N(F16))/E16)</f>
        <v/>
      </c>
      <c r="H16" s="22">
        <f>IF(OR(D16="",G16="",G16=0),"",D16/G16)</f>
        <v/>
      </c>
      <c r="I16" s="28" t="n"/>
      <c r="J16" s="22">
        <f>IF(H16="","",H16+N(I16))</f>
        <v/>
      </c>
      <c r="K16" s="39">
        <f>Einstellungen!$B$7</f>
        <v/>
      </c>
      <c r="L16" s="22">
        <f>IF(J16="","",J16*K16*(1+Einstellungen!$B$5))</f>
        <v/>
      </c>
      <c r="M16" s="28" t="n"/>
      <c r="N16" s="40">
        <f>IF(OR(J16="",M16=""),"",J16/(M16/(1+Einstellungen!$B$5)))</f>
        <v/>
      </c>
      <c r="O16" s="22">
        <f>IF(OR(J16="",M16=""),"",M16/(1+Einstellungen!$B$5)-J16)</f>
        <v/>
      </c>
    </row>
    <row r="17">
      <c r="A17" s="25" t="n"/>
      <c r="B17" s="25" t="n"/>
      <c r="C17" s="26" t="n"/>
      <c r="D17" s="28" t="n"/>
      <c r="E17" s="26" t="n"/>
      <c r="F17" s="29" t="n"/>
      <c r="G17" s="43">
        <f>IF(OR(C17="",E17="",E17=0),"",C17*(1-N(F17))/E17)</f>
        <v/>
      </c>
      <c r="H17" s="22">
        <f>IF(OR(D17="",G17="",G17=0),"",D17/G17)</f>
        <v/>
      </c>
      <c r="I17" s="28" t="n"/>
      <c r="J17" s="22">
        <f>IF(H17="","",H17+N(I17))</f>
        <v/>
      </c>
      <c r="K17" s="39">
        <f>Einstellungen!$B$7</f>
        <v/>
      </c>
      <c r="L17" s="22">
        <f>IF(J17="","",J17*K17*(1+Einstellungen!$B$5))</f>
        <v/>
      </c>
      <c r="M17" s="28" t="n"/>
      <c r="N17" s="40">
        <f>IF(OR(J17="",M17=""),"",J17/(M17/(1+Einstellungen!$B$5)))</f>
        <v/>
      </c>
      <c r="O17" s="22">
        <f>IF(OR(J17="",M17=""),"",M17/(1+Einstellungen!$B$5)-J17)</f>
        <v/>
      </c>
    </row>
    <row r="18">
      <c r="A18" s="25" t="n"/>
      <c r="B18" s="25" t="n"/>
      <c r="C18" s="26" t="n"/>
      <c r="D18" s="28" t="n"/>
      <c r="E18" s="26" t="n"/>
      <c r="F18" s="29" t="n"/>
      <c r="G18" s="43">
        <f>IF(OR(C18="",E18="",E18=0),"",C18*(1-N(F18))/E18)</f>
        <v/>
      </c>
      <c r="H18" s="22">
        <f>IF(OR(D18="",G18="",G18=0),"",D18/G18)</f>
        <v/>
      </c>
      <c r="I18" s="28" t="n"/>
      <c r="J18" s="22">
        <f>IF(H18="","",H18+N(I18))</f>
        <v/>
      </c>
      <c r="K18" s="39">
        <f>Einstellungen!$B$7</f>
        <v/>
      </c>
      <c r="L18" s="22">
        <f>IF(J18="","",J18*K18*(1+Einstellungen!$B$5))</f>
        <v/>
      </c>
      <c r="M18" s="28" t="n"/>
      <c r="N18" s="40">
        <f>IF(OR(J18="",M18=""),"",J18/(M18/(1+Einstellungen!$B$5)))</f>
        <v/>
      </c>
      <c r="O18" s="22">
        <f>IF(OR(J18="",M18=""),"",M18/(1+Einstellungen!$B$5)-J18)</f>
        <v/>
      </c>
    </row>
    <row r="19">
      <c r="A19" s="25" t="n"/>
      <c r="B19" s="25" t="n"/>
      <c r="C19" s="26" t="n"/>
      <c r="D19" s="28" t="n"/>
      <c r="E19" s="26" t="n"/>
      <c r="F19" s="29" t="n"/>
      <c r="G19" s="43">
        <f>IF(OR(C19="",E19="",E19=0),"",C19*(1-N(F19))/E19)</f>
        <v/>
      </c>
      <c r="H19" s="22">
        <f>IF(OR(D19="",G19="",G19=0),"",D19/G19)</f>
        <v/>
      </c>
      <c r="I19" s="28" t="n"/>
      <c r="J19" s="22">
        <f>IF(H19="","",H19+N(I19))</f>
        <v/>
      </c>
      <c r="K19" s="39">
        <f>Einstellungen!$B$7</f>
        <v/>
      </c>
      <c r="L19" s="22">
        <f>IF(J19="","",J19*K19*(1+Einstellungen!$B$5))</f>
        <v/>
      </c>
      <c r="M19" s="28" t="n"/>
      <c r="N19" s="40">
        <f>IF(OR(J19="",M19=""),"",J19/(M19/(1+Einstellungen!$B$5)))</f>
        <v/>
      </c>
      <c r="O19" s="22">
        <f>IF(OR(J19="",M19=""),"",M19/(1+Einstellungen!$B$5)-J19)</f>
        <v/>
      </c>
    </row>
    <row r="20">
      <c r="A20" s="25" t="n"/>
      <c r="B20" s="25" t="n"/>
      <c r="C20" s="26" t="n"/>
      <c r="D20" s="28" t="n"/>
      <c r="E20" s="26" t="n"/>
      <c r="F20" s="29" t="n"/>
      <c r="G20" s="43">
        <f>IF(OR(C20="",E20="",E20=0),"",C20*(1-N(F20))/E20)</f>
        <v/>
      </c>
      <c r="H20" s="22">
        <f>IF(OR(D20="",G20="",G20=0),"",D20/G20)</f>
        <v/>
      </c>
      <c r="I20" s="28" t="n"/>
      <c r="J20" s="22">
        <f>IF(H20="","",H20+N(I20))</f>
        <v/>
      </c>
      <c r="K20" s="39">
        <f>Einstellungen!$B$7</f>
        <v/>
      </c>
      <c r="L20" s="22">
        <f>IF(J20="","",J20*K20*(1+Einstellungen!$B$5))</f>
        <v/>
      </c>
      <c r="M20" s="28" t="n"/>
      <c r="N20" s="40">
        <f>IF(OR(J20="",M20=""),"",J20/(M20/(1+Einstellungen!$B$5)))</f>
        <v/>
      </c>
      <c r="O20" s="22">
        <f>IF(OR(J20="",M20=""),"",M20/(1+Einstellungen!$B$5)-J20)</f>
        <v/>
      </c>
    </row>
    <row r="21">
      <c r="A21" s="25" t="n"/>
      <c r="B21" s="25" t="n"/>
      <c r="C21" s="26" t="n"/>
      <c r="D21" s="28" t="n"/>
      <c r="E21" s="26" t="n"/>
      <c r="F21" s="29" t="n"/>
      <c r="G21" s="43">
        <f>IF(OR(C21="",E21="",E21=0),"",C21*(1-N(F21))/E21)</f>
        <v/>
      </c>
      <c r="H21" s="22">
        <f>IF(OR(D21="",G21="",G21=0),"",D21/G21)</f>
        <v/>
      </c>
      <c r="I21" s="28" t="n"/>
      <c r="J21" s="22">
        <f>IF(H21="","",H21+N(I21))</f>
        <v/>
      </c>
      <c r="K21" s="39">
        <f>Einstellungen!$B$7</f>
        <v/>
      </c>
      <c r="L21" s="22">
        <f>IF(J21="","",J21*K21*(1+Einstellungen!$B$5))</f>
        <v/>
      </c>
      <c r="M21" s="28" t="n"/>
      <c r="N21" s="40">
        <f>IF(OR(J21="",M21=""),"",J21/(M21/(1+Einstellungen!$B$5)))</f>
        <v/>
      </c>
      <c r="O21" s="22">
        <f>IF(OR(J21="",M21=""),"",M21/(1+Einstellungen!$B$5)-J21)</f>
        <v/>
      </c>
    </row>
    <row r="22">
      <c r="A22" s="25" t="n"/>
      <c r="B22" s="25" t="n"/>
      <c r="C22" s="26" t="n"/>
      <c r="D22" s="28" t="n"/>
      <c r="E22" s="26" t="n"/>
      <c r="F22" s="29" t="n"/>
      <c r="G22" s="43">
        <f>IF(OR(C22="",E22="",E22=0),"",C22*(1-N(F22))/E22)</f>
        <v/>
      </c>
      <c r="H22" s="22">
        <f>IF(OR(D22="",G22="",G22=0),"",D22/G22)</f>
        <v/>
      </c>
      <c r="I22" s="28" t="n"/>
      <c r="J22" s="22">
        <f>IF(H22="","",H22+N(I22))</f>
        <v/>
      </c>
      <c r="K22" s="39">
        <f>Einstellungen!$B$7</f>
        <v/>
      </c>
      <c r="L22" s="22">
        <f>IF(J22="","",J22*K22*(1+Einstellungen!$B$5))</f>
        <v/>
      </c>
      <c r="M22" s="28" t="n"/>
      <c r="N22" s="40">
        <f>IF(OR(J22="",M22=""),"",J22/(M22/(1+Einstellungen!$B$5)))</f>
        <v/>
      </c>
      <c r="O22" s="22">
        <f>IF(OR(J22="",M22=""),"",M22/(1+Einstellungen!$B$5)-J22)</f>
        <v/>
      </c>
    </row>
    <row r="23">
      <c r="A23" s="25" t="n"/>
      <c r="B23" s="25" t="n"/>
      <c r="C23" s="26" t="n"/>
      <c r="D23" s="28" t="n"/>
      <c r="E23" s="26" t="n"/>
      <c r="F23" s="29" t="n"/>
      <c r="G23" s="43">
        <f>IF(OR(C23="",E23="",E23=0),"",C23*(1-N(F23))/E23)</f>
        <v/>
      </c>
      <c r="H23" s="22">
        <f>IF(OR(D23="",G23="",G23=0),"",D23/G23)</f>
        <v/>
      </c>
      <c r="I23" s="28" t="n"/>
      <c r="J23" s="22">
        <f>IF(H23="","",H23+N(I23))</f>
        <v/>
      </c>
      <c r="K23" s="39">
        <f>Einstellungen!$B$7</f>
        <v/>
      </c>
      <c r="L23" s="22">
        <f>IF(J23="","",J23*K23*(1+Einstellungen!$B$5))</f>
        <v/>
      </c>
      <c r="M23" s="28" t="n"/>
      <c r="N23" s="40">
        <f>IF(OR(J23="",M23=""),"",J23/(M23/(1+Einstellungen!$B$5)))</f>
        <v/>
      </c>
      <c r="O23" s="22">
        <f>IF(OR(J23="",M23=""),"",M23/(1+Einstellungen!$B$5)-J23)</f>
        <v/>
      </c>
    </row>
    <row r="24">
      <c r="A24" s="25" t="n"/>
      <c r="B24" s="25" t="n"/>
      <c r="C24" s="26" t="n"/>
      <c r="D24" s="28" t="n"/>
      <c r="E24" s="26" t="n"/>
      <c r="F24" s="29" t="n"/>
      <c r="G24" s="43">
        <f>IF(OR(C24="",E24="",E24=0),"",C24*(1-N(F24))/E24)</f>
        <v/>
      </c>
      <c r="H24" s="22">
        <f>IF(OR(D24="",G24="",G24=0),"",D24/G24)</f>
        <v/>
      </c>
      <c r="I24" s="28" t="n"/>
      <c r="J24" s="22">
        <f>IF(H24="","",H24+N(I24))</f>
        <v/>
      </c>
      <c r="K24" s="39">
        <f>Einstellungen!$B$7</f>
        <v/>
      </c>
      <c r="L24" s="22">
        <f>IF(J24="","",J24*K24*(1+Einstellungen!$B$5))</f>
        <v/>
      </c>
      <c r="M24" s="28" t="n"/>
      <c r="N24" s="40">
        <f>IF(OR(J24="",M24=""),"",J24/(M24/(1+Einstellungen!$B$5)))</f>
        <v/>
      </c>
      <c r="O24" s="22">
        <f>IF(OR(J24="",M24=""),"",M24/(1+Einstellungen!$B$5)-J24)</f>
        <v/>
      </c>
    </row>
    <row r="25">
      <c r="A25" s="25" t="n"/>
      <c r="B25" s="25" t="n"/>
      <c r="C25" s="26" t="n"/>
      <c r="D25" s="28" t="n"/>
      <c r="E25" s="26" t="n"/>
      <c r="F25" s="29" t="n"/>
      <c r="G25" s="43">
        <f>IF(OR(C25="",E25="",E25=0),"",C25*(1-N(F25))/E25)</f>
        <v/>
      </c>
      <c r="H25" s="22">
        <f>IF(OR(D25="",G25="",G25=0),"",D25/G25)</f>
        <v/>
      </c>
      <c r="I25" s="28" t="n"/>
      <c r="J25" s="22">
        <f>IF(H25="","",H25+N(I25))</f>
        <v/>
      </c>
      <c r="K25" s="39">
        <f>Einstellungen!$B$7</f>
        <v/>
      </c>
      <c r="L25" s="22">
        <f>IF(J25="","",J25*K25*(1+Einstellungen!$B$5))</f>
        <v/>
      </c>
      <c r="M25" s="28" t="n"/>
      <c r="N25" s="40">
        <f>IF(OR(J25="",M25=""),"",J25/(M25/(1+Einstellungen!$B$5)))</f>
        <v/>
      </c>
      <c r="O25" s="22">
        <f>IF(OR(J25="",M25=""),"",M25/(1+Einstellungen!$B$5)-J25)</f>
        <v/>
      </c>
    </row>
    <row r="26">
      <c r="A26" s="25" t="n"/>
      <c r="B26" s="25" t="n"/>
      <c r="C26" s="26" t="n"/>
      <c r="D26" s="28" t="n"/>
      <c r="E26" s="26" t="n"/>
      <c r="F26" s="29" t="n"/>
      <c r="G26" s="43">
        <f>IF(OR(C26="",E26="",E26=0),"",C26*(1-N(F26))/E26)</f>
        <v/>
      </c>
      <c r="H26" s="22">
        <f>IF(OR(D26="",G26="",G26=0),"",D26/G26)</f>
        <v/>
      </c>
      <c r="I26" s="28" t="n"/>
      <c r="J26" s="22">
        <f>IF(H26="","",H26+N(I26))</f>
        <v/>
      </c>
      <c r="K26" s="39">
        <f>Einstellungen!$B$7</f>
        <v/>
      </c>
      <c r="L26" s="22">
        <f>IF(J26="","",J26*K26*(1+Einstellungen!$B$5))</f>
        <v/>
      </c>
      <c r="M26" s="28" t="n"/>
      <c r="N26" s="40">
        <f>IF(OR(J26="",M26=""),"",J26/(M26/(1+Einstellungen!$B$5)))</f>
        <v/>
      </c>
      <c r="O26" s="22">
        <f>IF(OR(J26="",M26=""),"",M26/(1+Einstellungen!$B$5)-J26)</f>
        <v/>
      </c>
    </row>
    <row r="27">
      <c r="A27" s="25" t="n"/>
      <c r="B27" s="25" t="n"/>
      <c r="C27" s="26" t="n"/>
      <c r="D27" s="28" t="n"/>
      <c r="E27" s="26" t="n"/>
      <c r="F27" s="29" t="n"/>
      <c r="G27" s="43">
        <f>IF(OR(C27="",E27="",E27=0),"",C27*(1-N(F27))/E27)</f>
        <v/>
      </c>
      <c r="H27" s="22">
        <f>IF(OR(D27="",G27="",G27=0),"",D27/G27)</f>
        <v/>
      </c>
      <c r="I27" s="28" t="n"/>
      <c r="J27" s="22">
        <f>IF(H27="","",H27+N(I27))</f>
        <v/>
      </c>
      <c r="K27" s="39">
        <f>Einstellungen!$B$7</f>
        <v/>
      </c>
      <c r="L27" s="22">
        <f>IF(J27="","",J27*K27*(1+Einstellungen!$B$5))</f>
        <v/>
      </c>
      <c r="M27" s="28" t="n"/>
      <c r="N27" s="40">
        <f>IF(OR(J27="",M27=""),"",J27/(M27/(1+Einstellungen!$B$5)))</f>
        <v/>
      </c>
      <c r="O27" s="22">
        <f>IF(OR(J27="",M27=""),"",M27/(1+Einstellungen!$B$5)-J27)</f>
        <v/>
      </c>
    </row>
    <row r="28">
      <c r="A28" s="25" t="n"/>
      <c r="B28" s="25" t="n"/>
      <c r="C28" s="26" t="n"/>
      <c r="D28" s="28" t="n"/>
      <c r="E28" s="26" t="n"/>
      <c r="F28" s="29" t="n"/>
      <c r="G28" s="43">
        <f>IF(OR(C28="",E28="",E28=0),"",C28*(1-N(F28))/E28)</f>
        <v/>
      </c>
      <c r="H28" s="22">
        <f>IF(OR(D28="",G28="",G28=0),"",D28/G28)</f>
        <v/>
      </c>
      <c r="I28" s="28" t="n"/>
      <c r="J28" s="22">
        <f>IF(H28="","",H28+N(I28))</f>
        <v/>
      </c>
      <c r="K28" s="39">
        <f>Einstellungen!$B$7</f>
        <v/>
      </c>
      <c r="L28" s="22">
        <f>IF(J28="","",J28*K28*(1+Einstellungen!$B$5))</f>
        <v/>
      </c>
      <c r="M28" s="28" t="n"/>
      <c r="N28" s="40">
        <f>IF(OR(J28="",M28=""),"",J28/(M28/(1+Einstellungen!$B$5)))</f>
        <v/>
      </c>
      <c r="O28" s="22">
        <f>IF(OR(J28="",M28=""),"",M28/(1+Einstellungen!$B$5)-J28)</f>
        <v/>
      </c>
    </row>
    <row r="29">
      <c r="A29" s="25" t="n"/>
      <c r="B29" s="25" t="n"/>
      <c r="C29" s="26" t="n"/>
      <c r="D29" s="28" t="n"/>
      <c r="E29" s="26" t="n"/>
      <c r="F29" s="29" t="n"/>
      <c r="G29" s="43">
        <f>IF(OR(C29="",E29="",E29=0),"",C29*(1-N(F29))/E29)</f>
        <v/>
      </c>
      <c r="H29" s="22">
        <f>IF(OR(D29="",G29="",G29=0),"",D29/G29)</f>
        <v/>
      </c>
      <c r="I29" s="28" t="n"/>
      <c r="J29" s="22">
        <f>IF(H29="","",H29+N(I29))</f>
        <v/>
      </c>
      <c r="K29" s="39">
        <f>Einstellungen!$B$7</f>
        <v/>
      </c>
      <c r="L29" s="22">
        <f>IF(J29="","",J29*K29*(1+Einstellungen!$B$5))</f>
        <v/>
      </c>
      <c r="M29" s="28" t="n"/>
      <c r="N29" s="40">
        <f>IF(OR(J29="",M29=""),"",J29/(M29/(1+Einstellungen!$B$5)))</f>
        <v/>
      </c>
      <c r="O29" s="22">
        <f>IF(OR(J29="",M29=""),"",M29/(1+Einstellungen!$B$5)-J29)</f>
        <v/>
      </c>
    </row>
    <row r="30">
      <c r="A30" s="25" t="n"/>
      <c r="B30" s="25" t="n"/>
      <c r="C30" s="26" t="n"/>
      <c r="D30" s="28" t="n"/>
      <c r="E30" s="26" t="n"/>
      <c r="F30" s="29" t="n"/>
      <c r="G30" s="43">
        <f>IF(OR(C30="",E30="",E30=0),"",C30*(1-N(F30))/E30)</f>
        <v/>
      </c>
      <c r="H30" s="22">
        <f>IF(OR(D30="",G30="",G30=0),"",D30/G30)</f>
        <v/>
      </c>
      <c r="I30" s="28" t="n"/>
      <c r="J30" s="22">
        <f>IF(H30="","",H30+N(I30))</f>
        <v/>
      </c>
      <c r="K30" s="39">
        <f>Einstellungen!$B$7</f>
        <v/>
      </c>
      <c r="L30" s="22">
        <f>IF(J30="","",J30*K30*(1+Einstellungen!$B$5))</f>
        <v/>
      </c>
      <c r="M30" s="28" t="n"/>
      <c r="N30" s="40">
        <f>IF(OR(J30="",M30=""),"",J30/(M30/(1+Einstellungen!$B$5)))</f>
        <v/>
      </c>
      <c r="O30" s="22">
        <f>IF(OR(J30="",M30=""),"",M30/(1+Einstellungen!$B$5)-J30)</f>
        <v/>
      </c>
    </row>
    <row r="31">
      <c r="A31" s="25" t="n"/>
      <c r="B31" s="25" t="n"/>
      <c r="C31" s="26" t="n"/>
      <c r="D31" s="28" t="n"/>
      <c r="E31" s="26" t="n"/>
      <c r="F31" s="29" t="n"/>
      <c r="G31" s="43">
        <f>IF(OR(C31="",E31="",E31=0),"",C31*(1-N(F31))/E31)</f>
        <v/>
      </c>
      <c r="H31" s="22">
        <f>IF(OR(D31="",G31="",G31=0),"",D31/G31)</f>
        <v/>
      </c>
      <c r="I31" s="28" t="n"/>
      <c r="J31" s="22">
        <f>IF(H31="","",H31+N(I31))</f>
        <v/>
      </c>
      <c r="K31" s="39">
        <f>Einstellungen!$B$7</f>
        <v/>
      </c>
      <c r="L31" s="22">
        <f>IF(J31="","",J31*K31*(1+Einstellungen!$B$5))</f>
        <v/>
      </c>
      <c r="M31" s="28" t="n"/>
      <c r="N31" s="40">
        <f>IF(OR(J31="",M31=""),"",J31/(M31/(1+Einstellungen!$B$5)))</f>
        <v/>
      </c>
      <c r="O31" s="22">
        <f>IF(OR(J31="",M31=""),"",M31/(1+Einstellungen!$B$5)-J31)</f>
        <v/>
      </c>
    </row>
    <row r="32">
      <c r="A32" s="25" t="n"/>
      <c r="B32" s="25" t="n"/>
      <c r="C32" s="26" t="n"/>
      <c r="D32" s="28" t="n"/>
      <c r="E32" s="26" t="n"/>
      <c r="F32" s="29" t="n"/>
      <c r="G32" s="43">
        <f>IF(OR(C32="",E32="",E32=0),"",C32*(1-N(F32))/E32)</f>
        <v/>
      </c>
      <c r="H32" s="22">
        <f>IF(OR(D32="",G32="",G32=0),"",D32/G32)</f>
        <v/>
      </c>
      <c r="I32" s="28" t="n"/>
      <c r="J32" s="22">
        <f>IF(H32="","",H32+N(I32))</f>
        <v/>
      </c>
      <c r="K32" s="39">
        <f>Einstellungen!$B$7</f>
        <v/>
      </c>
      <c r="L32" s="22">
        <f>IF(J32="","",J32*K32*(1+Einstellungen!$B$5))</f>
        <v/>
      </c>
      <c r="M32" s="28" t="n"/>
      <c r="N32" s="40">
        <f>IF(OR(J32="",M32=""),"",J32/(M32/(1+Einstellungen!$B$5)))</f>
        <v/>
      </c>
      <c r="O32" s="22">
        <f>IF(OR(J32="",M32=""),"",M32/(1+Einstellungen!$B$5)-J32)</f>
        <v/>
      </c>
    </row>
    <row r="33">
      <c r="A33" s="25" t="n"/>
      <c r="B33" s="25" t="n"/>
      <c r="C33" s="26" t="n"/>
      <c r="D33" s="28" t="n"/>
      <c r="E33" s="26" t="n"/>
      <c r="F33" s="29" t="n"/>
      <c r="G33" s="43">
        <f>IF(OR(C33="",E33="",E33=0),"",C33*(1-N(F33))/E33)</f>
        <v/>
      </c>
      <c r="H33" s="22">
        <f>IF(OR(D33="",G33="",G33=0),"",D33/G33)</f>
        <v/>
      </c>
      <c r="I33" s="28" t="n"/>
      <c r="J33" s="22">
        <f>IF(H33="","",H33+N(I33))</f>
        <v/>
      </c>
      <c r="K33" s="39">
        <f>Einstellungen!$B$7</f>
        <v/>
      </c>
      <c r="L33" s="22">
        <f>IF(J33="","",J33*K33*(1+Einstellungen!$B$5))</f>
        <v/>
      </c>
      <c r="M33" s="28" t="n"/>
      <c r="N33" s="40">
        <f>IF(OR(J33="",M33=""),"",J33/(M33/(1+Einstellungen!$B$5)))</f>
        <v/>
      </c>
      <c r="O33" s="22">
        <f>IF(OR(J33="",M33=""),"",M33/(1+Einstellungen!$B$5)-J33)</f>
        <v/>
      </c>
    </row>
    <row r="34">
      <c r="A34" s="25" t="n"/>
      <c r="B34" s="25" t="n"/>
      <c r="C34" s="26" t="n"/>
      <c r="D34" s="28" t="n"/>
      <c r="E34" s="26" t="n"/>
      <c r="F34" s="29" t="n"/>
      <c r="G34" s="43">
        <f>IF(OR(C34="",E34="",E34=0),"",C34*(1-N(F34))/E34)</f>
        <v/>
      </c>
      <c r="H34" s="22">
        <f>IF(OR(D34="",G34="",G34=0),"",D34/G34)</f>
        <v/>
      </c>
      <c r="I34" s="28" t="n"/>
      <c r="J34" s="22">
        <f>IF(H34="","",H34+N(I34))</f>
        <v/>
      </c>
      <c r="K34" s="39">
        <f>Einstellungen!$B$7</f>
        <v/>
      </c>
      <c r="L34" s="22">
        <f>IF(J34="","",J34*K34*(1+Einstellungen!$B$5))</f>
        <v/>
      </c>
      <c r="M34" s="28" t="n"/>
      <c r="N34" s="40">
        <f>IF(OR(J34="",M34=""),"",J34/(M34/(1+Einstellungen!$B$5)))</f>
        <v/>
      </c>
      <c r="O34" s="22">
        <f>IF(OR(J34="",M34=""),"",M34/(1+Einstellungen!$B$5)-J34)</f>
        <v/>
      </c>
    </row>
    <row r="35">
      <c r="A35" s="25" t="n"/>
      <c r="B35" s="25" t="n"/>
      <c r="C35" s="26" t="n"/>
      <c r="D35" s="28" t="n"/>
      <c r="E35" s="26" t="n"/>
      <c r="F35" s="29" t="n"/>
      <c r="G35" s="43">
        <f>IF(OR(C35="",E35="",E35=0),"",C35*(1-N(F35))/E35)</f>
        <v/>
      </c>
      <c r="H35" s="22">
        <f>IF(OR(D35="",G35="",G35=0),"",D35/G35)</f>
        <v/>
      </c>
      <c r="I35" s="28" t="n"/>
      <c r="J35" s="22">
        <f>IF(H35="","",H35+N(I35))</f>
        <v/>
      </c>
      <c r="K35" s="39">
        <f>Einstellungen!$B$7</f>
        <v/>
      </c>
      <c r="L35" s="22">
        <f>IF(J35="","",J35*K35*(1+Einstellungen!$B$5))</f>
        <v/>
      </c>
      <c r="M35" s="28" t="n"/>
      <c r="N35" s="40">
        <f>IF(OR(J35="",M35=""),"",J35/(M35/(1+Einstellungen!$B$5)))</f>
        <v/>
      </c>
      <c r="O35" s="22">
        <f>IF(OR(J35="",M35=""),"",M35/(1+Einstellungen!$B$5)-J35)</f>
        <v/>
      </c>
    </row>
    <row r="36">
      <c r="A36" s="25" t="n"/>
      <c r="B36" s="25" t="n"/>
      <c r="C36" s="26" t="n"/>
      <c r="D36" s="28" t="n"/>
      <c r="E36" s="26" t="n"/>
      <c r="F36" s="29" t="n"/>
      <c r="G36" s="43">
        <f>IF(OR(C36="",E36="",E36=0),"",C36*(1-N(F36))/E36)</f>
        <v/>
      </c>
      <c r="H36" s="22">
        <f>IF(OR(D36="",G36="",G36=0),"",D36/G36)</f>
        <v/>
      </c>
      <c r="I36" s="28" t="n"/>
      <c r="J36" s="22">
        <f>IF(H36="","",H36+N(I36))</f>
        <v/>
      </c>
      <c r="K36" s="39">
        <f>Einstellungen!$B$7</f>
        <v/>
      </c>
      <c r="L36" s="22">
        <f>IF(J36="","",J36*K36*(1+Einstellungen!$B$5))</f>
        <v/>
      </c>
      <c r="M36" s="28" t="n"/>
      <c r="N36" s="40">
        <f>IF(OR(J36="",M36=""),"",J36/(M36/(1+Einstellungen!$B$5)))</f>
        <v/>
      </c>
      <c r="O36" s="22">
        <f>IF(OR(J36="",M36=""),"",M36/(1+Einstellungen!$B$5)-J36)</f>
        <v/>
      </c>
    </row>
    <row r="37">
      <c r="A37" s="25" t="n"/>
      <c r="B37" s="25" t="n"/>
      <c r="C37" s="26" t="n"/>
      <c r="D37" s="28" t="n"/>
      <c r="E37" s="26" t="n"/>
      <c r="F37" s="29" t="n"/>
      <c r="G37" s="43">
        <f>IF(OR(C37="",E37="",E37=0),"",C37*(1-N(F37))/E37)</f>
        <v/>
      </c>
      <c r="H37" s="22">
        <f>IF(OR(D37="",G37="",G37=0),"",D37/G37)</f>
        <v/>
      </c>
      <c r="I37" s="28" t="n"/>
      <c r="J37" s="22">
        <f>IF(H37="","",H37+N(I37))</f>
        <v/>
      </c>
      <c r="K37" s="39">
        <f>Einstellungen!$B$7</f>
        <v/>
      </c>
      <c r="L37" s="22">
        <f>IF(J37="","",J37*K37*(1+Einstellungen!$B$5))</f>
        <v/>
      </c>
      <c r="M37" s="28" t="n"/>
      <c r="N37" s="40">
        <f>IF(OR(J37="",M37=""),"",J37/(M37/(1+Einstellungen!$B$5)))</f>
        <v/>
      </c>
      <c r="O37" s="22">
        <f>IF(OR(J37="",M37=""),"",M37/(1+Einstellungen!$B$5)-J37)</f>
        <v/>
      </c>
    </row>
    <row r="38">
      <c r="A38" s="25" t="n"/>
      <c r="B38" s="25" t="n"/>
      <c r="C38" s="26" t="n"/>
      <c r="D38" s="28" t="n"/>
      <c r="E38" s="26" t="n"/>
      <c r="F38" s="29" t="n"/>
      <c r="G38" s="43">
        <f>IF(OR(C38="",E38="",E38=0),"",C38*(1-N(F38))/E38)</f>
        <v/>
      </c>
      <c r="H38" s="22">
        <f>IF(OR(D38="",G38="",G38=0),"",D38/G38)</f>
        <v/>
      </c>
      <c r="I38" s="28" t="n"/>
      <c r="J38" s="22">
        <f>IF(H38="","",H38+N(I38))</f>
        <v/>
      </c>
      <c r="K38" s="39">
        <f>Einstellungen!$B$7</f>
        <v/>
      </c>
      <c r="L38" s="22">
        <f>IF(J38="","",J38*K38*(1+Einstellungen!$B$5))</f>
        <v/>
      </c>
      <c r="M38" s="28" t="n"/>
      <c r="N38" s="40">
        <f>IF(OR(J38="",M38=""),"",J38/(M38/(1+Einstellungen!$B$5)))</f>
        <v/>
      </c>
      <c r="O38" s="22">
        <f>IF(OR(J38="",M38=""),"",M38/(1+Einstellungen!$B$5)-J38)</f>
        <v/>
      </c>
    </row>
    <row r="39">
      <c r="A39" s="25" t="n"/>
      <c r="B39" s="25" t="n"/>
      <c r="C39" s="26" t="n"/>
      <c r="D39" s="28" t="n"/>
      <c r="E39" s="26" t="n"/>
      <c r="F39" s="29" t="n"/>
      <c r="G39" s="43">
        <f>IF(OR(C39="",E39="",E39=0),"",C39*(1-N(F39))/E39)</f>
        <v/>
      </c>
      <c r="H39" s="22">
        <f>IF(OR(D39="",G39="",G39=0),"",D39/G39)</f>
        <v/>
      </c>
      <c r="I39" s="28" t="n"/>
      <c r="J39" s="22">
        <f>IF(H39="","",H39+N(I39))</f>
        <v/>
      </c>
      <c r="K39" s="39">
        <f>Einstellungen!$B$7</f>
        <v/>
      </c>
      <c r="L39" s="22">
        <f>IF(J39="","",J39*K39*(1+Einstellungen!$B$5))</f>
        <v/>
      </c>
      <c r="M39" s="28" t="n"/>
      <c r="N39" s="40">
        <f>IF(OR(J39="",M39=""),"",J39/(M39/(1+Einstellungen!$B$5)))</f>
        <v/>
      </c>
      <c r="O39" s="22">
        <f>IF(OR(J39="",M39=""),"",M39/(1+Einstellungen!$B$5)-J39)</f>
        <v/>
      </c>
    </row>
    <row r="40">
      <c r="A40" s="25" t="n"/>
      <c r="B40" s="25" t="n"/>
      <c r="C40" s="26" t="n"/>
      <c r="D40" s="28" t="n"/>
      <c r="E40" s="26" t="n"/>
      <c r="F40" s="29" t="n"/>
      <c r="G40" s="43">
        <f>IF(OR(C40="",E40="",E40=0),"",C40*(1-N(F40))/E40)</f>
        <v/>
      </c>
      <c r="H40" s="22">
        <f>IF(OR(D40="",G40="",G40=0),"",D40/G40)</f>
        <v/>
      </c>
      <c r="I40" s="28" t="n"/>
      <c r="J40" s="22">
        <f>IF(H40="","",H40+N(I40))</f>
        <v/>
      </c>
      <c r="K40" s="39">
        <f>Einstellungen!$B$7</f>
        <v/>
      </c>
      <c r="L40" s="22">
        <f>IF(J40="","",J40*K40*(1+Einstellungen!$B$5))</f>
        <v/>
      </c>
      <c r="M40" s="28" t="n"/>
      <c r="N40" s="40">
        <f>IF(OR(J40="",M40=""),"",J40/(M40/(1+Einstellungen!$B$5)))</f>
        <v/>
      </c>
      <c r="O40" s="22">
        <f>IF(OR(J40="",M40=""),"",M40/(1+Einstellungen!$B$5)-J40)</f>
        <v/>
      </c>
    </row>
    <row r="41">
      <c r="A41" s="25" t="n"/>
      <c r="B41" s="25" t="n"/>
      <c r="C41" s="26" t="n"/>
      <c r="D41" s="28" t="n"/>
      <c r="E41" s="26" t="n"/>
      <c r="F41" s="29" t="n"/>
      <c r="G41" s="43">
        <f>IF(OR(C41="",E41="",E41=0),"",C41*(1-N(F41))/E41)</f>
        <v/>
      </c>
      <c r="H41" s="22">
        <f>IF(OR(D41="",G41="",G41=0),"",D41/G41)</f>
        <v/>
      </c>
      <c r="I41" s="28" t="n"/>
      <c r="J41" s="22">
        <f>IF(H41="","",H41+N(I41))</f>
        <v/>
      </c>
      <c r="K41" s="39">
        <f>Einstellungen!$B$7</f>
        <v/>
      </c>
      <c r="L41" s="22">
        <f>IF(J41="","",J41*K41*(1+Einstellungen!$B$5))</f>
        <v/>
      </c>
      <c r="M41" s="28" t="n"/>
      <c r="N41" s="40">
        <f>IF(OR(J41="",M41=""),"",J41/(M41/(1+Einstellungen!$B$5)))</f>
        <v/>
      </c>
      <c r="O41" s="22">
        <f>IF(OR(J41="",M41=""),"",M41/(1+Einstellungen!$B$5)-J41)</f>
        <v/>
      </c>
    </row>
    <row r="42">
      <c r="A42" s="25" t="n"/>
      <c r="B42" s="25" t="n"/>
      <c r="C42" s="26" t="n"/>
      <c r="D42" s="28" t="n"/>
      <c r="E42" s="26" t="n"/>
      <c r="F42" s="29" t="n"/>
      <c r="G42" s="43">
        <f>IF(OR(C42="",E42="",E42=0),"",C42*(1-N(F42))/E42)</f>
        <v/>
      </c>
      <c r="H42" s="22">
        <f>IF(OR(D42="",G42="",G42=0),"",D42/G42)</f>
        <v/>
      </c>
      <c r="I42" s="28" t="n"/>
      <c r="J42" s="22">
        <f>IF(H42="","",H42+N(I42))</f>
        <v/>
      </c>
      <c r="K42" s="39">
        <f>Einstellungen!$B$7</f>
        <v/>
      </c>
      <c r="L42" s="22">
        <f>IF(J42="","",J42*K42*(1+Einstellungen!$B$5))</f>
        <v/>
      </c>
      <c r="M42" s="28" t="n"/>
      <c r="N42" s="40">
        <f>IF(OR(J42="",M42=""),"",J42/(M42/(1+Einstellungen!$B$5)))</f>
        <v/>
      </c>
      <c r="O42" s="22">
        <f>IF(OR(J42="",M42=""),"",M42/(1+Einstellungen!$B$5)-J42)</f>
        <v/>
      </c>
    </row>
    <row r="43">
      <c r="A43" s="25" t="n"/>
      <c r="B43" s="25" t="n"/>
      <c r="C43" s="26" t="n"/>
      <c r="D43" s="28" t="n"/>
      <c r="E43" s="26" t="n"/>
      <c r="F43" s="29" t="n"/>
      <c r="G43" s="43">
        <f>IF(OR(C43="",E43="",E43=0),"",C43*(1-N(F43))/E43)</f>
        <v/>
      </c>
      <c r="H43" s="22">
        <f>IF(OR(D43="",G43="",G43=0),"",D43/G43)</f>
        <v/>
      </c>
      <c r="I43" s="28" t="n"/>
      <c r="J43" s="22">
        <f>IF(H43="","",H43+N(I43))</f>
        <v/>
      </c>
      <c r="K43" s="39">
        <f>Einstellungen!$B$7</f>
        <v/>
      </c>
      <c r="L43" s="22">
        <f>IF(J43="","",J43*K43*(1+Einstellungen!$B$5))</f>
        <v/>
      </c>
      <c r="M43" s="28" t="n"/>
      <c r="N43" s="40">
        <f>IF(OR(J43="",M43=""),"",J43/(M43/(1+Einstellungen!$B$5)))</f>
        <v/>
      </c>
      <c r="O43" s="22">
        <f>IF(OR(J43="",M43=""),"",M43/(1+Einstellungen!$B$5)-J43)</f>
        <v/>
      </c>
    </row>
    <row r="44">
      <c r="A44" s="25" t="n"/>
      <c r="B44" s="25" t="n"/>
      <c r="C44" s="26" t="n"/>
      <c r="D44" s="28" t="n"/>
      <c r="E44" s="26" t="n"/>
      <c r="F44" s="29" t="n"/>
      <c r="G44" s="43">
        <f>IF(OR(C44="",E44="",E44=0),"",C44*(1-N(F44))/E44)</f>
        <v/>
      </c>
      <c r="H44" s="22">
        <f>IF(OR(D44="",G44="",G44=0),"",D44/G44)</f>
        <v/>
      </c>
      <c r="I44" s="28" t="n"/>
      <c r="J44" s="22">
        <f>IF(H44="","",H44+N(I44))</f>
        <v/>
      </c>
      <c r="K44" s="39">
        <f>Einstellungen!$B$7</f>
        <v/>
      </c>
      <c r="L44" s="22">
        <f>IF(J44="","",J44*K44*(1+Einstellungen!$B$5))</f>
        <v/>
      </c>
      <c r="M44" s="28" t="n"/>
      <c r="N44" s="40">
        <f>IF(OR(J44="",M44=""),"",J44/(M44/(1+Einstellungen!$B$5)))</f>
        <v/>
      </c>
      <c r="O44" s="22">
        <f>IF(OR(J44="",M44=""),"",M44/(1+Einstellungen!$B$5)-J44)</f>
        <v/>
      </c>
    </row>
    <row r="45">
      <c r="A45" s="25" t="n"/>
      <c r="B45" s="25" t="n"/>
      <c r="C45" s="26" t="n"/>
      <c r="D45" s="28" t="n"/>
      <c r="E45" s="26" t="n"/>
      <c r="F45" s="29" t="n"/>
      <c r="G45" s="43">
        <f>IF(OR(C45="",E45="",E45=0),"",C45*(1-N(F45))/E45)</f>
        <v/>
      </c>
      <c r="H45" s="22">
        <f>IF(OR(D45="",G45="",G45=0),"",D45/G45)</f>
        <v/>
      </c>
      <c r="I45" s="28" t="n"/>
      <c r="J45" s="22">
        <f>IF(H45="","",H45+N(I45))</f>
        <v/>
      </c>
      <c r="K45" s="39">
        <f>Einstellungen!$B$7</f>
        <v/>
      </c>
      <c r="L45" s="22">
        <f>IF(J45="","",J45*K45*(1+Einstellungen!$B$5))</f>
        <v/>
      </c>
      <c r="M45" s="28" t="n"/>
      <c r="N45" s="40">
        <f>IF(OR(J45="",M45=""),"",J45/(M45/(1+Einstellungen!$B$5)))</f>
        <v/>
      </c>
      <c r="O45" s="22">
        <f>IF(OR(J45="",M45=""),"",M45/(1+Einstellungen!$B$5)-J45)</f>
        <v/>
      </c>
    </row>
    <row r="46">
      <c r="A46" s="25" t="n"/>
      <c r="B46" s="25" t="n"/>
      <c r="C46" s="26" t="n"/>
      <c r="D46" s="28" t="n"/>
      <c r="E46" s="26" t="n"/>
      <c r="F46" s="29" t="n"/>
      <c r="G46" s="43">
        <f>IF(OR(C46="",E46="",E46=0),"",C46*(1-N(F46))/E46)</f>
        <v/>
      </c>
      <c r="H46" s="22">
        <f>IF(OR(D46="",G46="",G46=0),"",D46/G46)</f>
        <v/>
      </c>
      <c r="I46" s="28" t="n"/>
      <c r="J46" s="22">
        <f>IF(H46="","",H46+N(I46))</f>
        <v/>
      </c>
      <c r="K46" s="39">
        <f>Einstellungen!$B$7</f>
        <v/>
      </c>
      <c r="L46" s="22">
        <f>IF(J46="","",J46*K46*(1+Einstellungen!$B$5))</f>
        <v/>
      </c>
      <c r="M46" s="28" t="n"/>
      <c r="N46" s="40">
        <f>IF(OR(J46="",M46=""),"",J46/(M46/(1+Einstellungen!$B$5)))</f>
        <v/>
      </c>
      <c r="O46" s="22">
        <f>IF(OR(J46="",M46=""),"",M46/(1+Einstellungen!$B$5)-J46)</f>
        <v/>
      </c>
    </row>
    <row r="47">
      <c r="A47" s="25" t="n"/>
      <c r="B47" s="25" t="n"/>
      <c r="C47" s="26" t="n"/>
      <c r="D47" s="28" t="n"/>
      <c r="E47" s="26" t="n"/>
      <c r="F47" s="29" t="n"/>
      <c r="G47" s="43">
        <f>IF(OR(C47="",E47="",E47=0),"",C47*(1-N(F47))/E47)</f>
        <v/>
      </c>
      <c r="H47" s="22">
        <f>IF(OR(D47="",G47="",G47=0),"",D47/G47)</f>
        <v/>
      </c>
      <c r="I47" s="28" t="n"/>
      <c r="J47" s="22">
        <f>IF(H47="","",H47+N(I47))</f>
        <v/>
      </c>
      <c r="K47" s="39">
        <f>Einstellungen!$B$7</f>
        <v/>
      </c>
      <c r="L47" s="22">
        <f>IF(J47="","",J47*K47*(1+Einstellungen!$B$5))</f>
        <v/>
      </c>
      <c r="M47" s="28" t="n"/>
      <c r="N47" s="40">
        <f>IF(OR(J47="",M47=""),"",J47/(M47/(1+Einstellungen!$B$5)))</f>
        <v/>
      </c>
      <c r="O47" s="22">
        <f>IF(OR(J47="",M47=""),"",M47/(1+Einstellungen!$B$5)-J47)</f>
        <v/>
      </c>
    </row>
    <row r="48">
      <c r="A48" s="25" t="n"/>
      <c r="B48" s="25" t="n"/>
      <c r="C48" s="26" t="n"/>
      <c r="D48" s="28" t="n"/>
      <c r="E48" s="26" t="n"/>
      <c r="F48" s="29" t="n"/>
      <c r="G48" s="43">
        <f>IF(OR(C48="",E48="",E48=0),"",C48*(1-N(F48))/E48)</f>
        <v/>
      </c>
      <c r="H48" s="22">
        <f>IF(OR(D48="",G48="",G48=0),"",D48/G48)</f>
        <v/>
      </c>
      <c r="I48" s="28" t="n"/>
      <c r="J48" s="22">
        <f>IF(H48="","",H48+N(I48))</f>
        <v/>
      </c>
      <c r="K48" s="39">
        <f>Einstellungen!$B$7</f>
        <v/>
      </c>
      <c r="L48" s="22">
        <f>IF(J48="","",J48*K48*(1+Einstellungen!$B$5))</f>
        <v/>
      </c>
      <c r="M48" s="28" t="n"/>
      <c r="N48" s="40">
        <f>IF(OR(J48="",M48=""),"",J48/(M48/(1+Einstellungen!$B$5)))</f>
        <v/>
      </c>
      <c r="O48" s="22">
        <f>IF(OR(J48="",M48=""),"",M48/(1+Einstellungen!$B$5)-J48)</f>
        <v/>
      </c>
    </row>
    <row r="49">
      <c r="A49" s="25" t="n"/>
      <c r="B49" s="25" t="n"/>
      <c r="C49" s="26" t="n"/>
      <c r="D49" s="28" t="n"/>
      <c r="E49" s="26" t="n"/>
      <c r="F49" s="29" t="n"/>
      <c r="G49" s="43">
        <f>IF(OR(C49="",E49="",E49=0),"",C49*(1-N(F49))/E49)</f>
        <v/>
      </c>
      <c r="H49" s="22">
        <f>IF(OR(D49="",G49="",G49=0),"",D49/G49)</f>
        <v/>
      </c>
      <c r="I49" s="28" t="n"/>
      <c r="J49" s="22">
        <f>IF(H49="","",H49+N(I49))</f>
        <v/>
      </c>
      <c r="K49" s="39">
        <f>Einstellungen!$B$7</f>
        <v/>
      </c>
      <c r="L49" s="22">
        <f>IF(J49="","",J49*K49*(1+Einstellungen!$B$5))</f>
        <v/>
      </c>
      <c r="M49" s="28" t="n"/>
      <c r="N49" s="40">
        <f>IF(OR(J49="",M49=""),"",J49/(M49/(1+Einstellungen!$B$5)))</f>
        <v/>
      </c>
      <c r="O49" s="22">
        <f>IF(OR(J49="",M49=""),"",M49/(1+Einstellungen!$B$5)-J49)</f>
        <v/>
      </c>
    </row>
    <row r="50">
      <c r="A50" s="25" t="n"/>
      <c r="B50" s="25" t="n"/>
      <c r="C50" s="26" t="n"/>
      <c r="D50" s="28" t="n"/>
      <c r="E50" s="26" t="n"/>
      <c r="F50" s="29" t="n"/>
      <c r="G50" s="43">
        <f>IF(OR(C50="",E50="",E50=0),"",C50*(1-N(F50))/E50)</f>
        <v/>
      </c>
      <c r="H50" s="22">
        <f>IF(OR(D50="",G50="",G50=0),"",D50/G50)</f>
        <v/>
      </c>
      <c r="I50" s="28" t="n"/>
      <c r="J50" s="22">
        <f>IF(H50="","",H50+N(I50))</f>
        <v/>
      </c>
      <c r="K50" s="39">
        <f>Einstellungen!$B$7</f>
        <v/>
      </c>
      <c r="L50" s="22">
        <f>IF(J50="","",J50*K50*(1+Einstellungen!$B$5))</f>
        <v/>
      </c>
      <c r="M50" s="28" t="n"/>
      <c r="N50" s="40">
        <f>IF(OR(J50="",M50=""),"",J50/(M50/(1+Einstellungen!$B$5)))</f>
        <v/>
      </c>
      <c r="O50" s="22">
        <f>IF(OR(J50="",M50=""),"",M50/(1+Einstellungen!$B$5)-J50)</f>
        <v/>
      </c>
    </row>
    <row r="51">
      <c r="A51" s="25" t="n"/>
      <c r="B51" s="25" t="n"/>
      <c r="C51" s="26" t="n"/>
      <c r="D51" s="28" t="n"/>
      <c r="E51" s="26" t="n"/>
      <c r="F51" s="29" t="n"/>
      <c r="G51" s="43">
        <f>IF(OR(C51="",E51="",E51=0),"",C51*(1-N(F51))/E51)</f>
        <v/>
      </c>
      <c r="H51" s="22">
        <f>IF(OR(D51="",G51="",G51=0),"",D51/G51)</f>
        <v/>
      </c>
      <c r="I51" s="28" t="n"/>
      <c r="J51" s="22">
        <f>IF(H51="","",H51+N(I51))</f>
        <v/>
      </c>
      <c r="K51" s="39">
        <f>Einstellungen!$B$7</f>
        <v/>
      </c>
      <c r="L51" s="22">
        <f>IF(J51="","",J51*K51*(1+Einstellungen!$B$5))</f>
        <v/>
      </c>
      <c r="M51" s="28" t="n"/>
      <c r="N51" s="40">
        <f>IF(OR(J51="",M51=""),"",J51/(M51/(1+Einstellungen!$B$5)))</f>
        <v/>
      </c>
      <c r="O51" s="22">
        <f>IF(OR(J51="",M51=""),"",M51/(1+Einstellungen!$B$5)-J51)</f>
        <v/>
      </c>
    </row>
    <row r="52">
      <c r="A52" s="25" t="n"/>
      <c r="B52" s="25" t="n"/>
      <c r="C52" s="26" t="n"/>
      <c r="D52" s="28" t="n"/>
      <c r="E52" s="26" t="n"/>
      <c r="F52" s="29" t="n"/>
      <c r="G52" s="43">
        <f>IF(OR(C52="",E52="",E52=0),"",C52*(1-N(F52))/E52)</f>
        <v/>
      </c>
      <c r="H52" s="22">
        <f>IF(OR(D52="",G52="",G52=0),"",D52/G52)</f>
        <v/>
      </c>
      <c r="I52" s="28" t="n"/>
      <c r="J52" s="22">
        <f>IF(H52="","",H52+N(I52))</f>
        <v/>
      </c>
      <c r="K52" s="39">
        <f>Einstellungen!$B$7</f>
        <v/>
      </c>
      <c r="L52" s="22">
        <f>IF(J52="","",J52*K52*(1+Einstellungen!$B$5))</f>
        <v/>
      </c>
      <c r="M52" s="28" t="n"/>
      <c r="N52" s="40">
        <f>IF(OR(J52="",M52=""),"",J52/(M52/(1+Einstellungen!$B$5)))</f>
        <v/>
      </c>
      <c r="O52" s="22">
        <f>IF(OR(J52="",M52=""),"",M52/(1+Einstellungen!$B$5)-J52)</f>
        <v/>
      </c>
    </row>
    <row r="53">
      <c r="A53" s="25" t="n"/>
      <c r="B53" s="25" t="n"/>
      <c r="C53" s="26" t="n"/>
      <c r="D53" s="28" t="n"/>
      <c r="E53" s="26" t="n"/>
      <c r="F53" s="29" t="n"/>
      <c r="G53" s="43">
        <f>IF(OR(C53="",E53="",E53=0),"",C53*(1-N(F53))/E53)</f>
        <v/>
      </c>
      <c r="H53" s="22">
        <f>IF(OR(D53="",G53="",G53=0),"",D53/G53)</f>
        <v/>
      </c>
      <c r="I53" s="28" t="n"/>
      <c r="J53" s="22">
        <f>IF(H53="","",H53+N(I53))</f>
        <v/>
      </c>
      <c r="K53" s="39">
        <f>Einstellungen!$B$7</f>
        <v/>
      </c>
      <c r="L53" s="22">
        <f>IF(J53="","",J53*K53*(1+Einstellungen!$B$5))</f>
        <v/>
      </c>
      <c r="M53" s="28" t="n"/>
      <c r="N53" s="40">
        <f>IF(OR(J53="",M53=""),"",J53/(M53/(1+Einstellungen!$B$5)))</f>
        <v/>
      </c>
      <c r="O53" s="22">
        <f>IF(OR(J53="",M53=""),"",M53/(1+Einstellungen!$B$5)-J53)</f>
        <v/>
      </c>
    </row>
    <row r="54">
      <c r="A54" s="25" t="n"/>
      <c r="B54" s="25" t="n"/>
      <c r="C54" s="26" t="n"/>
      <c r="D54" s="28" t="n"/>
      <c r="E54" s="26" t="n"/>
      <c r="F54" s="29" t="n"/>
      <c r="G54" s="43">
        <f>IF(OR(C54="",E54="",E54=0),"",C54*(1-N(F54))/E54)</f>
        <v/>
      </c>
      <c r="H54" s="22">
        <f>IF(OR(D54="",G54="",G54=0),"",D54/G54)</f>
        <v/>
      </c>
      <c r="I54" s="28" t="n"/>
      <c r="J54" s="22">
        <f>IF(H54="","",H54+N(I54))</f>
        <v/>
      </c>
      <c r="K54" s="39">
        <f>Einstellungen!$B$7</f>
        <v/>
      </c>
      <c r="L54" s="22">
        <f>IF(J54="","",J54*K54*(1+Einstellungen!$B$5))</f>
        <v/>
      </c>
      <c r="M54" s="28" t="n"/>
      <c r="N54" s="40">
        <f>IF(OR(J54="",M54=""),"",J54/(M54/(1+Einstellungen!$B$5)))</f>
        <v/>
      </c>
      <c r="O54" s="22">
        <f>IF(OR(J54="",M54=""),"",M54/(1+Einstellungen!$B$5)-J54)</f>
        <v/>
      </c>
    </row>
    <row r="55">
      <c r="A55" s="25" t="n"/>
      <c r="B55" s="25" t="n"/>
      <c r="C55" s="26" t="n"/>
      <c r="D55" s="28" t="n"/>
      <c r="E55" s="26" t="n"/>
      <c r="F55" s="29" t="n"/>
      <c r="G55" s="43">
        <f>IF(OR(C55="",E55="",E55=0),"",C55*(1-N(F55))/E55)</f>
        <v/>
      </c>
      <c r="H55" s="22">
        <f>IF(OR(D55="",G55="",G55=0),"",D55/G55)</f>
        <v/>
      </c>
      <c r="I55" s="28" t="n"/>
      <c r="J55" s="22">
        <f>IF(H55="","",H55+N(I55))</f>
        <v/>
      </c>
      <c r="K55" s="39">
        <f>Einstellungen!$B$7</f>
        <v/>
      </c>
      <c r="L55" s="22">
        <f>IF(J55="","",J55*K55*(1+Einstellungen!$B$5))</f>
        <v/>
      </c>
      <c r="M55" s="28" t="n"/>
      <c r="N55" s="40">
        <f>IF(OR(J55="",M55=""),"",J55/(M55/(1+Einstellungen!$B$5)))</f>
        <v/>
      </c>
      <c r="O55" s="22">
        <f>IF(OR(J55="",M55=""),"",M55/(1+Einstellungen!$B$5)-J55)</f>
        <v/>
      </c>
    </row>
    <row r="56">
      <c r="A56" s="25" t="n"/>
      <c r="B56" s="25" t="n"/>
      <c r="C56" s="26" t="n"/>
      <c r="D56" s="28" t="n"/>
      <c r="E56" s="26" t="n"/>
      <c r="F56" s="29" t="n"/>
      <c r="G56" s="43">
        <f>IF(OR(C56="",E56="",E56=0),"",C56*(1-N(F56))/E56)</f>
        <v/>
      </c>
      <c r="H56" s="22">
        <f>IF(OR(D56="",G56="",G56=0),"",D56/G56)</f>
        <v/>
      </c>
      <c r="I56" s="28" t="n"/>
      <c r="J56" s="22">
        <f>IF(H56="","",H56+N(I56))</f>
        <v/>
      </c>
      <c r="K56" s="39">
        <f>Einstellungen!$B$7</f>
        <v/>
      </c>
      <c r="L56" s="22">
        <f>IF(J56="","",J56*K56*(1+Einstellungen!$B$5))</f>
        <v/>
      </c>
      <c r="M56" s="28" t="n"/>
      <c r="N56" s="40">
        <f>IF(OR(J56="",M56=""),"",J56/(M56/(1+Einstellungen!$B$5)))</f>
        <v/>
      </c>
      <c r="O56" s="22">
        <f>IF(OR(J56="",M56=""),"",M56/(1+Einstellungen!$B$5)-J56)</f>
        <v/>
      </c>
    </row>
    <row r="57">
      <c r="A57" s="25" t="n"/>
      <c r="B57" s="25" t="n"/>
      <c r="C57" s="26" t="n"/>
      <c r="D57" s="28" t="n"/>
      <c r="E57" s="26" t="n"/>
      <c r="F57" s="29" t="n"/>
      <c r="G57" s="43">
        <f>IF(OR(C57="",E57="",E57=0),"",C57*(1-N(F57))/E57)</f>
        <v/>
      </c>
      <c r="H57" s="22">
        <f>IF(OR(D57="",G57="",G57=0),"",D57/G57)</f>
        <v/>
      </c>
      <c r="I57" s="28" t="n"/>
      <c r="J57" s="22">
        <f>IF(H57="","",H57+N(I57))</f>
        <v/>
      </c>
      <c r="K57" s="39">
        <f>Einstellungen!$B$7</f>
        <v/>
      </c>
      <c r="L57" s="22">
        <f>IF(J57="","",J57*K57*(1+Einstellungen!$B$5))</f>
        <v/>
      </c>
      <c r="M57" s="28" t="n"/>
      <c r="N57" s="40">
        <f>IF(OR(J57="",M57=""),"",J57/(M57/(1+Einstellungen!$B$5)))</f>
        <v/>
      </c>
      <c r="O57" s="22">
        <f>IF(OR(J57="",M57=""),"",M57/(1+Einstellungen!$B$5)-J57)</f>
        <v/>
      </c>
    </row>
    <row r="58">
      <c r="A58" s="25" t="n"/>
      <c r="B58" s="25" t="n"/>
      <c r="C58" s="26" t="n"/>
      <c r="D58" s="28" t="n"/>
      <c r="E58" s="26" t="n"/>
      <c r="F58" s="29" t="n"/>
      <c r="G58" s="43">
        <f>IF(OR(C58="",E58="",E58=0),"",C58*(1-N(F58))/E58)</f>
        <v/>
      </c>
      <c r="H58" s="22">
        <f>IF(OR(D58="",G58="",G58=0),"",D58/G58)</f>
        <v/>
      </c>
      <c r="I58" s="28" t="n"/>
      <c r="J58" s="22">
        <f>IF(H58="","",H58+N(I58))</f>
        <v/>
      </c>
      <c r="K58" s="39">
        <f>Einstellungen!$B$7</f>
        <v/>
      </c>
      <c r="L58" s="22">
        <f>IF(J58="","",J58*K58*(1+Einstellungen!$B$5))</f>
        <v/>
      </c>
      <c r="M58" s="28" t="n"/>
      <c r="N58" s="40">
        <f>IF(OR(J58="",M58=""),"",J58/(M58/(1+Einstellungen!$B$5)))</f>
        <v/>
      </c>
      <c r="O58" s="22">
        <f>IF(OR(J58="",M58=""),"",M58/(1+Einstellungen!$B$5)-J58)</f>
        <v/>
      </c>
    </row>
    <row r="59">
      <c r="A59" s="25" t="n"/>
      <c r="B59" s="25" t="n"/>
      <c r="C59" s="26" t="n"/>
      <c r="D59" s="28" t="n"/>
      <c r="E59" s="26" t="n"/>
      <c r="F59" s="29" t="n"/>
      <c r="G59" s="43">
        <f>IF(OR(C59="",E59="",E59=0),"",C59*(1-N(F59))/E59)</f>
        <v/>
      </c>
      <c r="H59" s="22">
        <f>IF(OR(D59="",G59="",G59=0),"",D59/G59)</f>
        <v/>
      </c>
      <c r="I59" s="28" t="n"/>
      <c r="J59" s="22">
        <f>IF(H59="","",H59+N(I59))</f>
        <v/>
      </c>
      <c r="K59" s="39">
        <f>Einstellungen!$B$7</f>
        <v/>
      </c>
      <c r="L59" s="22">
        <f>IF(J59="","",J59*K59*(1+Einstellungen!$B$5))</f>
        <v/>
      </c>
      <c r="M59" s="28" t="n"/>
      <c r="N59" s="40">
        <f>IF(OR(J59="",M59=""),"",J59/(M59/(1+Einstellungen!$B$5)))</f>
        <v/>
      </c>
      <c r="O59" s="22">
        <f>IF(OR(J59="",M59=""),"",M59/(1+Einstellungen!$B$5)-J59)</f>
        <v/>
      </c>
    </row>
    <row r="60">
      <c r="A60" s="25" t="n"/>
      <c r="B60" s="25" t="n"/>
      <c r="C60" s="26" t="n"/>
      <c r="D60" s="28" t="n"/>
      <c r="E60" s="26" t="n"/>
      <c r="F60" s="29" t="n"/>
      <c r="G60" s="43">
        <f>IF(OR(C60="",E60="",E60=0),"",C60*(1-N(F60))/E60)</f>
        <v/>
      </c>
      <c r="H60" s="22">
        <f>IF(OR(D60="",G60="",G60=0),"",D60/G60)</f>
        <v/>
      </c>
      <c r="I60" s="28" t="n"/>
      <c r="J60" s="22">
        <f>IF(H60="","",H60+N(I60))</f>
        <v/>
      </c>
      <c r="K60" s="39">
        <f>Einstellungen!$B$7</f>
        <v/>
      </c>
      <c r="L60" s="22">
        <f>IF(J60="","",J60*K60*(1+Einstellungen!$B$5))</f>
        <v/>
      </c>
      <c r="M60" s="28" t="n"/>
      <c r="N60" s="40">
        <f>IF(OR(J60="",M60=""),"",J60/(M60/(1+Einstellungen!$B$5)))</f>
        <v/>
      </c>
      <c r="O60" s="22">
        <f>IF(OR(J60="",M60=""),"",M60/(1+Einstellungen!$B$5)-J60)</f>
        <v/>
      </c>
    </row>
    <row r="61">
      <c r="A61" s="25" t="n"/>
      <c r="B61" s="25" t="n"/>
      <c r="C61" s="26" t="n"/>
      <c r="D61" s="28" t="n"/>
      <c r="E61" s="26" t="n"/>
      <c r="F61" s="29" t="n"/>
      <c r="G61" s="43">
        <f>IF(OR(C61="",E61="",E61=0),"",C61*(1-N(F61))/E61)</f>
        <v/>
      </c>
      <c r="H61" s="22">
        <f>IF(OR(D61="",G61="",G61=0),"",D61/G61)</f>
        <v/>
      </c>
      <c r="I61" s="28" t="n"/>
      <c r="J61" s="22">
        <f>IF(H61="","",H61+N(I61))</f>
        <v/>
      </c>
      <c r="K61" s="39">
        <f>Einstellungen!$B$7</f>
        <v/>
      </c>
      <c r="L61" s="22">
        <f>IF(J61="","",J61*K61*(1+Einstellungen!$B$5))</f>
        <v/>
      </c>
      <c r="M61" s="28" t="n"/>
      <c r="N61" s="40">
        <f>IF(OR(J61="",M61=""),"",J61/(M61/(1+Einstellungen!$B$5)))</f>
        <v/>
      </c>
      <c r="O61" s="22">
        <f>IF(OR(J61="",M61=""),"",M61/(1+Einstellungen!$B$5)-J61)</f>
        <v/>
      </c>
    </row>
    <row r="62">
      <c r="A62" s="25" t="n"/>
      <c r="B62" s="25" t="n"/>
      <c r="C62" s="26" t="n"/>
      <c r="D62" s="28" t="n"/>
      <c r="E62" s="26" t="n"/>
      <c r="F62" s="29" t="n"/>
      <c r="G62" s="43">
        <f>IF(OR(C62="",E62="",E62=0),"",C62*(1-N(F62))/E62)</f>
        <v/>
      </c>
      <c r="H62" s="22">
        <f>IF(OR(D62="",G62="",G62=0),"",D62/G62)</f>
        <v/>
      </c>
      <c r="I62" s="28" t="n"/>
      <c r="J62" s="22">
        <f>IF(H62="","",H62+N(I62))</f>
        <v/>
      </c>
      <c r="K62" s="39">
        <f>Einstellungen!$B$7</f>
        <v/>
      </c>
      <c r="L62" s="22">
        <f>IF(J62="","",J62*K62*(1+Einstellungen!$B$5))</f>
        <v/>
      </c>
      <c r="M62" s="28" t="n"/>
      <c r="N62" s="40">
        <f>IF(OR(J62="",M62=""),"",J62/(M62/(1+Einstellungen!$B$5)))</f>
        <v/>
      </c>
      <c r="O62" s="22">
        <f>IF(OR(J62="",M62=""),"",M62/(1+Einstellungen!$B$5)-J62)</f>
        <v/>
      </c>
    </row>
    <row r="63">
      <c r="A63" s="25" t="n"/>
      <c r="B63" s="25" t="n"/>
      <c r="C63" s="26" t="n"/>
      <c r="D63" s="28" t="n"/>
      <c r="E63" s="26" t="n"/>
      <c r="F63" s="29" t="n"/>
      <c r="G63" s="43">
        <f>IF(OR(C63="",E63="",E63=0),"",C63*(1-N(F63))/E63)</f>
        <v/>
      </c>
      <c r="H63" s="22">
        <f>IF(OR(D63="",G63="",G63=0),"",D63/G63)</f>
        <v/>
      </c>
      <c r="I63" s="28" t="n"/>
      <c r="J63" s="22">
        <f>IF(H63="","",H63+N(I63))</f>
        <v/>
      </c>
      <c r="K63" s="39">
        <f>Einstellungen!$B$7</f>
        <v/>
      </c>
      <c r="L63" s="22">
        <f>IF(J63="","",J63*K63*(1+Einstellungen!$B$5))</f>
        <v/>
      </c>
      <c r="M63" s="28" t="n"/>
      <c r="N63" s="40">
        <f>IF(OR(J63="",M63=""),"",J63/(M63/(1+Einstellungen!$B$5)))</f>
        <v/>
      </c>
      <c r="O63" s="22">
        <f>IF(OR(J63="",M63=""),"",M63/(1+Einstellungen!$B$5)-J63)</f>
        <v/>
      </c>
    </row>
    <row r="64">
      <c r="A64" s="25" t="n"/>
      <c r="B64" s="25" t="n"/>
      <c r="C64" s="26" t="n"/>
      <c r="D64" s="28" t="n"/>
      <c r="E64" s="26" t="n"/>
      <c r="F64" s="29" t="n"/>
      <c r="G64" s="43">
        <f>IF(OR(C64="",E64="",E64=0),"",C64*(1-N(F64))/E64)</f>
        <v/>
      </c>
      <c r="H64" s="22">
        <f>IF(OR(D64="",G64="",G64=0),"",D64/G64)</f>
        <v/>
      </c>
      <c r="I64" s="28" t="n"/>
      <c r="J64" s="22">
        <f>IF(H64="","",H64+N(I64))</f>
        <v/>
      </c>
      <c r="K64" s="39">
        <f>Einstellungen!$B$7</f>
        <v/>
      </c>
      <c r="L64" s="22">
        <f>IF(J64="","",J64*K64*(1+Einstellungen!$B$5))</f>
        <v/>
      </c>
      <c r="M64" s="28" t="n"/>
      <c r="N64" s="40">
        <f>IF(OR(J64="",M64=""),"",J64/(M64/(1+Einstellungen!$B$5)))</f>
        <v/>
      </c>
      <c r="O64" s="22">
        <f>IF(OR(J64="",M64=""),"",M64/(1+Einstellungen!$B$5)-J64)</f>
        <v/>
      </c>
    </row>
    <row r="65">
      <c r="A65" s="25" t="n"/>
      <c r="B65" s="25" t="n"/>
      <c r="C65" s="26" t="n"/>
      <c r="D65" s="28" t="n"/>
      <c r="E65" s="26" t="n"/>
      <c r="F65" s="29" t="n"/>
      <c r="G65" s="43">
        <f>IF(OR(C65="",E65="",E65=0),"",C65*(1-N(F65))/E65)</f>
        <v/>
      </c>
      <c r="H65" s="22">
        <f>IF(OR(D65="",G65="",G65=0),"",D65/G65)</f>
        <v/>
      </c>
      <c r="I65" s="28" t="n"/>
      <c r="J65" s="22">
        <f>IF(H65="","",H65+N(I65))</f>
        <v/>
      </c>
      <c r="K65" s="39">
        <f>Einstellungen!$B$7</f>
        <v/>
      </c>
      <c r="L65" s="22">
        <f>IF(J65="","",J65*K65*(1+Einstellungen!$B$5))</f>
        <v/>
      </c>
      <c r="M65" s="28" t="n"/>
      <c r="N65" s="40">
        <f>IF(OR(J65="",M65=""),"",J65/(M65/(1+Einstellungen!$B$5)))</f>
        <v/>
      </c>
      <c r="O65" s="22">
        <f>IF(OR(J65="",M65=""),"",M65/(1+Einstellungen!$B$5)-J65)</f>
        <v/>
      </c>
    </row>
    <row r="66">
      <c r="A66" s="25" t="n"/>
      <c r="B66" s="25" t="n"/>
      <c r="C66" s="26" t="n"/>
      <c r="D66" s="28" t="n"/>
      <c r="E66" s="26" t="n"/>
      <c r="F66" s="29" t="n"/>
      <c r="G66" s="43">
        <f>IF(OR(C66="",E66="",E66=0),"",C66*(1-N(F66))/E66)</f>
        <v/>
      </c>
      <c r="H66" s="22">
        <f>IF(OR(D66="",G66="",G66=0),"",D66/G66)</f>
        <v/>
      </c>
      <c r="I66" s="28" t="n"/>
      <c r="J66" s="22">
        <f>IF(H66="","",H66+N(I66))</f>
        <v/>
      </c>
      <c r="K66" s="39">
        <f>Einstellungen!$B$7</f>
        <v/>
      </c>
      <c r="L66" s="22">
        <f>IF(J66="","",J66*K66*(1+Einstellungen!$B$5))</f>
        <v/>
      </c>
      <c r="M66" s="28" t="n"/>
      <c r="N66" s="40">
        <f>IF(OR(J66="",M66=""),"",J66/(M66/(1+Einstellungen!$B$5)))</f>
        <v/>
      </c>
      <c r="O66" s="22">
        <f>IF(OR(J66="",M66=""),"",M66/(1+Einstellungen!$B$5)-J66)</f>
        <v/>
      </c>
    </row>
    <row r="67">
      <c r="A67" s="25" t="n"/>
      <c r="B67" s="25" t="n"/>
      <c r="C67" s="26" t="n"/>
      <c r="D67" s="28" t="n"/>
      <c r="E67" s="26" t="n"/>
      <c r="F67" s="29" t="n"/>
      <c r="G67" s="43">
        <f>IF(OR(C67="",E67="",E67=0),"",C67*(1-N(F67))/E67)</f>
        <v/>
      </c>
      <c r="H67" s="22">
        <f>IF(OR(D67="",G67="",G67=0),"",D67/G67)</f>
        <v/>
      </c>
      <c r="I67" s="28" t="n"/>
      <c r="J67" s="22">
        <f>IF(H67="","",H67+N(I67))</f>
        <v/>
      </c>
      <c r="K67" s="39">
        <f>Einstellungen!$B$7</f>
        <v/>
      </c>
      <c r="L67" s="22">
        <f>IF(J67="","",J67*K67*(1+Einstellungen!$B$5))</f>
        <v/>
      </c>
      <c r="M67" s="28" t="n"/>
      <c r="N67" s="40">
        <f>IF(OR(J67="",M67=""),"",J67/(M67/(1+Einstellungen!$B$5)))</f>
        <v/>
      </c>
      <c r="O67" s="22">
        <f>IF(OR(J67="",M67=""),"",M67/(1+Einstellungen!$B$5)-J67)</f>
        <v/>
      </c>
    </row>
    <row r="68">
      <c r="A68" s="25" t="n"/>
      <c r="B68" s="25" t="n"/>
      <c r="C68" s="26" t="n"/>
      <c r="D68" s="28" t="n"/>
      <c r="E68" s="26" t="n"/>
      <c r="F68" s="29" t="n"/>
      <c r="G68" s="43">
        <f>IF(OR(C68="",E68="",E68=0),"",C68*(1-N(F68))/E68)</f>
        <v/>
      </c>
      <c r="H68" s="22">
        <f>IF(OR(D68="",G68="",G68=0),"",D68/G68)</f>
        <v/>
      </c>
      <c r="I68" s="28" t="n"/>
      <c r="J68" s="22">
        <f>IF(H68="","",H68+N(I68))</f>
        <v/>
      </c>
      <c r="K68" s="39">
        <f>Einstellungen!$B$7</f>
        <v/>
      </c>
      <c r="L68" s="22">
        <f>IF(J68="","",J68*K68*(1+Einstellungen!$B$5))</f>
        <v/>
      </c>
      <c r="M68" s="28" t="n"/>
      <c r="N68" s="40">
        <f>IF(OR(J68="",M68=""),"",J68/(M68/(1+Einstellungen!$B$5)))</f>
        <v/>
      </c>
      <c r="O68" s="22">
        <f>IF(OR(J68="",M68=""),"",M68/(1+Einstellungen!$B$5)-J68)</f>
        <v/>
      </c>
    </row>
    <row r="69">
      <c r="A69" s="25" t="n"/>
      <c r="B69" s="25" t="n"/>
      <c r="C69" s="26" t="n"/>
      <c r="D69" s="28" t="n"/>
      <c r="E69" s="26" t="n"/>
      <c r="F69" s="29" t="n"/>
      <c r="G69" s="43">
        <f>IF(OR(C69="",E69="",E69=0),"",C69*(1-N(F69))/E69)</f>
        <v/>
      </c>
      <c r="H69" s="22">
        <f>IF(OR(D69="",G69="",G69=0),"",D69/G69)</f>
        <v/>
      </c>
      <c r="I69" s="28" t="n"/>
      <c r="J69" s="22">
        <f>IF(H69="","",H69+N(I69))</f>
        <v/>
      </c>
      <c r="K69" s="39">
        <f>Einstellungen!$B$7</f>
        <v/>
      </c>
      <c r="L69" s="22">
        <f>IF(J69="","",J69*K69*(1+Einstellungen!$B$5))</f>
        <v/>
      </c>
      <c r="M69" s="28" t="n"/>
      <c r="N69" s="40">
        <f>IF(OR(J69="",M69=""),"",J69/(M69/(1+Einstellungen!$B$5)))</f>
        <v/>
      </c>
      <c r="O69" s="22">
        <f>IF(OR(J69="",M69=""),"",M69/(1+Einstellungen!$B$5)-J69)</f>
        <v/>
      </c>
    </row>
    <row r="70">
      <c r="A70" s="25" t="n"/>
      <c r="B70" s="25" t="n"/>
      <c r="C70" s="26" t="n"/>
      <c r="D70" s="28" t="n"/>
      <c r="E70" s="26" t="n"/>
      <c r="F70" s="29" t="n"/>
      <c r="G70" s="43">
        <f>IF(OR(C70="",E70="",E70=0),"",C70*(1-N(F70))/E70)</f>
        <v/>
      </c>
      <c r="H70" s="22">
        <f>IF(OR(D70="",G70="",G70=0),"",D70/G70)</f>
        <v/>
      </c>
      <c r="I70" s="28" t="n"/>
      <c r="J70" s="22">
        <f>IF(H70="","",H70+N(I70))</f>
        <v/>
      </c>
      <c r="K70" s="39">
        <f>Einstellungen!$B$7</f>
        <v/>
      </c>
      <c r="L70" s="22">
        <f>IF(J70="","",J70*K70*(1+Einstellungen!$B$5))</f>
        <v/>
      </c>
      <c r="M70" s="28" t="n"/>
      <c r="N70" s="40">
        <f>IF(OR(J70="",M70=""),"",J70/(M70/(1+Einstellungen!$B$5)))</f>
        <v/>
      </c>
      <c r="O70" s="22">
        <f>IF(OR(J70="",M70=""),"",M70/(1+Einstellungen!$B$5)-J70)</f>
        <v/>
      </c>
    </row>
    <row r="71">
      <c r="A71" s="25" t="n"/>
      <c r="B71" s="25" t="n"/>
      <c r="C71" s="26" t="n"/>
      <c r="D71" s="28" t="n"/>
      <c r="E71" s="26" t="n"/>
      <c r="F71" s="29" t="n"/>
      <c r="G71" s="43">
        <f>IF(OR(C71="",E71="",E71=0),"",C71*(1-N(F71))/E71)</f>
        <v/>
      </c>
      <c r="H71" s="22">
        <f>IF(OR(D71="",G71="",G71=0),"",D71/G71)</f>
        <v/>
      </c>
      <c r="I71" s="28" t="n"/>
      <c r="J71" s="22">
        <f>IF(H71="","",H71+N(I71))</f>
        <v/>
      </c>
      <c r="K71" s="39">
        <f>Einstellungen!$B$7</f>
        <v/>
      </c>
      <c r="L71" s="22">
        <f>IF(J71="","",J71*K71*(1+Einstellungen!$B$5))</f>
        <v/>
      </c>
      <c r="M71" s="28" t="n"/>
      <c r="N71" s="40">
        <f>IF(OR(J71="",M71=""),"",J71/(M71/(1+Einstellungen!$B$5)))</f>
        <v/>
      </c>
      <c r="O71" s="22">
        <f>IF(OR(J71="",M71=""),"",M71/(1+Einstellungen!$B$5)-J71)</f>
        <v/>
      </c>
    </row>
    <row r="72">
      <c r="A72" s="25" t="n"/>
      <c r="B72" s="25" t="n"/>
      <c r="C72" s="26" t="n"/>
      <c r="D72" s="28" t="n"/>
      <c r="E72" s="26" t="n"/>
      <c r="F72" s="29" t="n"/>
      <c r="G72" s="43">
        <f>IF(OR(C72="",E72="",E72=0),"",C72*(1-N(F72))/E72)</f>
        <v/>
      </c>
      <c r="H72" s="22">
        <f>IF(OR(D72="",G72="",G72=0),"",D72/G72)</f>
        <v/>
      </c>
      <c r="I72" s="28" t="n"/>
      <c r="J72" s="22">
        <f>IF(H72="","",H72+N(I72))</f>
        <v/>
      </c>
      <c r="K72" s="39">
        <f>Einstellungen!$B$7</f>
        <v/>
      </c>
      <c r="L72" s="22">
        <f>IF(J72="","",J72*K72*(1+Einstellungen!$B$5))</f>
        <v/>
      </c>
      <c r="M72" s="28" t="n"/>
      <c r="N72" s="40">
        <f>IF(OR(J72="",M72=""),"",J72/(M72/(1+Einstellungen!$B$5)))</f>
        <v/>
      </c>
      <c r="O72" s="22">
        <f>IF(OR(J72="",M72=""),"",M72/(1+Einstellungen!$B$5)-J72)</f>
        <v/>
      </c>
    </row>
    <row r="73">
      <c r="A73" s="25" t="n"/>
      <c r="B73" s="25" t="n"/>
      <c r="C73" s="26" t="n"/>
      <c r="D73" s="28" t="n"/>
      <c r="E73" s="26" t="n"/>
      <c r="F73" s="29" t="n"/>
      <c r="G73" s="43">
        <f>IF(OR(C73="",E73="",E73=0),"",C73*(1-N(F73))/E73)</f>
        <v/>
      </c>
      <c r="H73" s="22">
        <f>IF(OR(D73="",G73="",G73=0),"",D73/G73)</f>
        <v/>
      </c>
      <c r="I73" s="28" t="n"/>
      <c r="J73" s="22">
        <f>IF(H73="","",H73+N(I73))</f>
        <v/>
      </c>
      <c r="K73" s="39">
        <f>Einstellungen!$B$7</f>
        <v/>
      </c>
      <c r="L73" s="22">
        <f>IF(J73="","",J73*K73*(1+Einstellungen!$B$5))</f>
        <v/>
      </c>
      <c r="M73" s="28" t="n"/>
      <c r="N73" s="40">
        <f>IF(OR(J73="",M73=""),"",J73/(M73/(1+Einstellungen!$B$5)))</f>
        <v/>
      </c>
      <c r="O73" s="22">
        <f>IF(OR(J73="",M73=""),"",M73/(1+Einstellungen!$B$5)-J73)</f>
        <v/>
      </c>
    </row>
    <row r="74">
      <c r="A74" s="25" t="n"/>
      <c r="B74" s="25" t="n"/>
      <c r="C74" s="26" t="n"/>
      <c r="D74" s="28" t="n"/>
      <c r="E74" s="26" t="n"/>
      <c r="F74" s="29" t="n"/>
      <c r="G74" s="43">
        <f>IF(OR(C74="",E74="",E74=0),"",C74*(1-N(F74))/E74)</f>
        <v/>
      </c>
      <c r="H74" s="22">
        <f>IF(OR(D74="",G74="",G74=0),"",D74/G74)</f>
        <v/>
      </c>
      <c r="I74" s="28" t="n"/>
      <c r="J74" s="22">
        <f>IF(H74="","",H74+N(I74))</f>
        <v/>
      </c>
      <c r="K74" s="39">
        <f>Einstellungen!$B$7</f>
        <v/>
      </c>
      <c r="L74" s="22">
        <f>IF(J74="","",J74*K74*(1+Einstellungen!$B$5))</f>
        <v/>
      </c>
      <c r="M74" s="28" t="n"/>
      <c r="N74" s="40">
        <f>IF(OR(J74="",M74=""),"",J74/(M74/(1+Einstellungen!$B$5)))</f>
        <v/>
      </c>
      <c r="O74" s="22">
        <f>IF(OR(J74="",M74=""),"",M74/(1+Einstellungen!$B$5)-J74)</f>
        <v/>
      </c>
    </row>
    <row r="75">
      <c r="A75" s="25" t="n"/>
      <c r="B75" s="25" t="n"/>
      <c r="C75" s="26" t="n"/>
      <c r="D75" s="28" t="n"/>
      <c r="E75" s="26" t="n"/>
      <c r="F75" s="29" t="n"/>
      <c r="G75" s="43">
        <f>IF(OR(C75="",E75="",E75=0),"",C75*(1-N(F75))/E75)</f>
        <v/>
      </c>
      <c r="H75" s="22">
        <f>IF(OR(D75="",G75="",G75=0),"",D75/G75)</f>
        <v/>
      </c>
      <c r="I75" s="28" t="n"/>
      <c r="J75" s="22">
        <f>IF(H75="","",H75+N(I75))</f>
        <v/>
      </c>
      <c r="K75" s="39">
        <f>Einstellungen!$B$7</f>
        <v/>
      </c>
      <c r="L75" s="22">
        <f>IF(J75="","",J75*K75*(1+Einstellungen!$B$5))</f>
        <v/>
      </c>
      <c r="M75" s="28" t="n"/>
      <c r="N75" s="40">
        <f>IF(OR(J75="",M75=""),"",J75/(M75/(1+Einstellungen!$B$5)))</f>
        <v/>
      </c>
      <c r="O75" s="22">
        <f>IF(OR(J75="",M75=""),"",M75/(1+Einstellungen!$B$5)-J75)</f>
        <v/>
      </c>
    </row>
    <row r="76">
      <c r="A76" s="25" t="n"/>
      <c r="B76" s="25" t="n"/>
      <c r="C76" s="26" t="n"/>
      <c r="D76" s="28" t="n"/>
      <c r="E76" s="26" t="n"/>
      <c r="F76" s="29" t="n"/>
      <c r="G76" s="43">
        <f>IF(OR(C76="",E76="",E76=0),"",C76*(1-N(F76))/E76)</f>
        <v/>
      </c>
      <c r="H76" s="22">
        <f>IF(OR(D76="",G76="",G76=0),"",D76/G76)</f>
        <v/>
      </c>
      <c r="I76" s="28" t="n"/>
      <c r="J76" s="22">
        <f>IF(H76="","",H76+N(I76))</f>
        <v/>
      </c>
      <c r="K76" s="39">
        <f>Einstellungen!$B$7</f>
        <v/>
      </c>
      <c r="L76" s="22">
        <f>IF(J76="","",J76*K76*(1+Einstellungen!$B$5))</f>
        <v/>
      </c>
      <c r="M76" s="28" t="n"/>
      <c r="N76" s="40">
        <f>IF(OR(J76="",M76=""),"",J76/(M76/(1+Einstellungen!$B$5)))</f>
        <v/>
      </c>
      <c r="O76" s="22">
        <f>IF(OR(J76="",M76=""),"",M76/(1+Einstellungen!$B$5)-J76)</f>
        <v/>
      </c>
    </row>
    <row r="77">
      <c r="A77" s="25" t="n"/>
      <c r="B77" s="25" t="n"/>
      <c r="C77" s="26" t="n"/>
      <c r="D77" s="28" t="n"/>
      <c r="E77" s="26" t="n"/>
      <c r="F77" s="29" t="n"/>
      <c r="G77" s="43">
        <f>IF(OR(C77="",E77="",E77=0),"",C77*(1-N(F77))/E77)</f>
        <v/>
      </c>
      <c r="H77" s="22">
        <f>IF(OR(D77="",G77="",G77=0),"",D77/G77)</f>
        <v/>
      </c>
      <c r="I77" s="28" t="n"/>
      <c r="J77" s="22">
        <f>IF(H77="","",H77+N(I77))</f>
        <v/>
      </c>
      <c r="K77" s="39">
        <f>Einstellungen!$B$7</f>
        <v/>
      </c>
      <c r="L77" s="22">
        <f>IF(J77="","",J77*K77*(1+Einstellungen!$B$5))</f>
        <v/>
      </c>
      <c r="M77" s="28" t="n"/>
      <c r="N77" s="40">
        <f>IF(OR(J77="",M77=""),"",J77/(M77/(1+Einstellungen!$B$5)))</f>
        <v/>
      </c>
      <c r="O77" s="22">
        <f>IF(OR(J77="",M77=""),"",M77/(1+Einstellungen!$B$5)-J77)</f>
        <v/>
      </c>
    </row>
    <row r="78">
      <c r="A78" s="25" t="n"/>
      <c r="B78" s="25" t="n"/>
      <c r="C78" s="26" t="n"/>
      <c r="D78" s="28" t="n"/>
      <c r="E78" s="26" t="n"/>
      <c r="F78" s="29" t="n"/>
      <c r="G78" s="43">
        <f>IF(OR(C78="",E78="",E78=0),"",C78*(1-N(F78))/E78)</f>
        <v/>
      </c>
      <c r="H78" s="22">
        <f>IF(OR(D78="",G78="",G78=0),"",D78/G78)</f>
        <v/>
      </c>
      <c r="I78" s="28" t="n"/>
      <c r="J78" s="22">
        <f>IF(H78="","",H78+N(I78))</f>
        <v/>
      </c>
      <c r="K78" s="39">
        <f>Einstellungen!$B$7</f>
        <v/>
      </c>
      <c r="L78" s="22">
        <f>IF(J78="","",J78*K78*(1+Einstellungen!$B$5))</f>
        <v/>
      </c>
      <c r="M78" s="28" t="n"/>
      <c r="N78" s="40">
        <f>IF(OR(J78="",M78=""),"",J78/(M78/(1+Einstellungen!$B$5)))</f>
        <v/>
      </c>
      <c r="O78" s="22">
        <f>IF(OR(J78="",M78=""),"",M78/(1+Einstellungen!$B$5)-J78)</f>
        <v/>
      </c>
    </row>
    <row r="79">
      <c r="A79" s="25" t="n"/>
      <c r="B79" s="25" t="n"/>
      <c r="C79" s="26" t="n"/>
      <c r="D79" s="28" t="n"/>
      <c r="E79" s="26" t="n"/>
      <c r="F79" s="29" t="n"/>
      <c r="G79" s="43">
        <f>IF(OR(C79="",E79="",E79=0),"",C79*(1-N(F79))/E79)</f>
        <v/>
      </c>
      <c r="H79" s="22">
        <f>IF(OR(D79="",G79="",G79=0),"",D79/G79)</f>
        <v/>
      </c>
      <c r="I79" s="28" t="n"/>
      <c r="J79" s="22">
        <f>IF(H79="","",H79+N(I79))</f>
        <v/>
      </c>
      <c r="K79" s="39">
        <f>Einstellungen!$B$7</f>
        <v/>
      </c>
      <c r="L79" s="22">
        <f>IF(J79="","",J79*K79*(1+Einstellungen!$B$5))</f>
        <v/>
      </c>
      <c r="M79" s="28" t="n"/>
      <c r="N79" s="40">
        <f>IF(OR(J79="",M79=""),"",J79/(M79/(1+Einstellungen!$B$5)))</f>
        <v/>
      </c>
      <c r="O79" s="22">
        <f>IF(OR(J79="",M79=""),"",M79/(1+Einstellungen!$B$5)-J79)</f>
        <v/>
      </c>
    </row>
    <row r="80">
      <c r="A80" s="25" t="n"/>
      <c r="B80" s="25" t="n"/>
      <c r="C80" s="26" t="n"/>
      <c r="D80" s="28" t="n"/>
      <c r="E80" s="26" t="n"/>
      <c r="F80" s="29" t="n"/>
      <c r="G80" s="43">
        <f>IF(OR(C80="",E80="",E80=0),"",C80*(1-N(F80))/E80)</f>
        <v/>
      </c>
      <c r="H80" s="22">
        <f>IF(OR(D80="",G80="",G80=0),"",D80/G80)</f>
        <v/>
      </c>
      <c r="I80" s="28" t="n"/>
      <c r="J80" s="22">
        <f>IF(H80="","",H80+N(I80))</f>
        <v/>
      </c>
      <c r="K80" s="39">
        <f>Einstellungen!$B$7</f>
        <v/>
      </c>
      <c r="L80" s="22">
        <f>IF(J80="","",J80*K80*(1+Einstellungen!$B$5))</f>
        <v/>
      </c>
      <c r="M80" s="28" t="n"/>
      <c r="N80" s="40">
        <f>IF(OR(J80="",M80=""),"",J80/(M80/(1+Einstellungen!$B$5)))</f>
        <v/>
      </c>
      <c r="O80" s="22">
        <f>IF(OR(J80="",M80=""),"",M80/(1+Einstellungen!$B$5)-J80)</f>
        <v/>
      </c>
    </row>
    <row r="81">
      <c r="A81" s="25" t="n"/>
      <c r="B81" s="25" t="n"/>
      <c r="C81" s="26" t="n"/>
      <c r="D81" s="28" t="n"/>
      <c r="E81" s="26" t="n"/>
      <c r="F81" s="29" t="n"/>
      <c r="G81" s="43">
        <f>IF(OR(C81="",E81="",E81=0),"",C81*(1-N(F81))/E81)</f>
        <v/>
      </c>
      <c r="H81" s="22">
        <f>IF(OR(D81="",G81="",G81=0),"",D81/G81)</f>
        <v/>
      </c>
      <c r="I81" s="28" t="n"/>
      <c r="J81" s="22">
        <f>IF(H81="","",H81+N(I81))</f>
        <v/>
      </c>
      <c r="K81" s="39">
        <f>Einstellungen!$B$7</f>
        <v/>
      </c>
      <c r="L81" s="22">
        <f>IF(J81="","",J81*K81*(1+Einstellungen!$B$5))</f>
        <v/>
      </c>
      <c r="M81" s="28" t="n"/>
      <c r="N81" s="40">
        <f>IF(OR(J81="",M81=""),"",J81/(M81/(1+Einstellungen!$B$5)))</f>
        <v/>
      </c>
      <c r="O81" s="22">
        <f>IF(OR(J81="",M81=""),"",M81/(1+Einstellungen!$B$5)-J81)</f>
        <v/>
      </c>
    </row>
    <row r="82">
      <c r="A82" s="25" t="n"/>
      <c r="B82" s="25" t="n"/>
      <c r="C82" s="26" t="n"/>
      <c r="D82" s="28" t="n"/>
      <c r="E82" s="26" t="n"/>
      <c r="F82" s="29" t="n"/>
      <c r="G82" s="43">
        <f>IF(OR(C82="",E82="",E82=0),"",C82*(1-N(F82))/E82)</f>
        <v/>
      </c>
      <c r="H82" s="22">
        <f>IF(OR(D82="",G82="",G82=0),"",D82/G82)</f>
        <v/>
      </c>
      <c r="I82" s="28" t="n"/>
      <c r="J82" s="22">
        <f>IF(H82="","",H82+N(I82))</f>
        <v/>
      </c>
      <c r="K82" s="39">
        <f>Einstellungen!$B$7</f>
        <v/>
      </c>
      <c r="L82" s="22">
        <f>IF(J82="","",J82*K82*(1+Einstellungen!$B$5))</f>
        <v/>
      </c>
      <c r="M82" s="28" t="n"/>
      <c r="N82" s="40">
        <f>IF(OR(J82="",M82=""),"",J82/(M82/(1+Einstellungen!$B$5)))</f>
        <v/>
      </c>
      <c r="O82" s="22">
        <f>IF(OR(J82="",M82=""),"",M82/(1+Einstellungen!$B$5)-J82)</f>
        <v/>
      </c>
    </row>
    <row r="83">
      <c r="A83" s="25" t="n"/>
      <c r="B83" s="25" t="n"/>
      <c r="C83" s="26" t="n"/>
      <c r="D83" s="28" t="n"/>
      <c r="E83" s="26" t="n"/>
      <c r="F83" s="29" t="n"/>
      <c r="G83" s="43">
        <f>IF(OR(C83="",E83="",E83=0),"",C83*(1-N(F83))/E83)</f>
        <v/>
      </c>
      <c r="H83" s="22">
        <f>IF(OR(D83="",G83="",G83=0),"",D83/G83)</f>
        <v/>
      </c>
      <c r="I83" s="28" t="n"/>
      <c r="J83" s="22">
        <f>IF(H83="","",H83+N(I83))</f>
        <v/>
      </c>
      <c r="K83" s="39">
        <f>Einstellungen!$B$7</f>
        <v/>
      </c>
      <c r="L83" s="22">
        <f>IF(J83="","",J83*K83*(1+Einstellungen!$B$5))</f>
        <v/>
      </c>
      <c r="M83" s="28" t="n"/>
      <c r="N83" s="40">
        <f>IF(OR(J83="",M83=""),"",J83/(M83/(1+Einstellungen!$B$5)))</f>
        <v/>
      </c>
      <c r="O83" s="22">
        <f>IF(OR(J83="",M83=""),"",M83/(1+Einstellungen!$B$5)-J83)</f>
        <v/>
      </c>
    </row>
    <row r="84">
      <c r="A84" s="25" t="n"/>
      <c r="B84" s="25" t="n"/>
      <c r="C84" s="26" t="n"/>
      <c r="D84" s="28" t="n"/>
      <c r="E84" s="26" t="n"/>
      <c r="F84" s="29" t="n"/>
      <c r="G84" s="43">
        <f>IF(OR(C84="",E84="",E84=0),"",C84*(1-N(F84))/E84)</f>
        <v/>
      </c>
      <c r="H84" s="22">
        <f>IF(OR(D84="",G84="",G84=0),"",D84/G84)</f>
        <v/>
      </c>
      <c r="I84" s="28" t="n"/>
      <c r="J84" s="22">
        <f>IF(H84="","",H84+N(I84))</f>
        <v/>
      </c>
      <c r="K84" s="39">
        <f>Einstellungen!$B$7</f>
        <v/>
      </c>
      <c r="L84" s="22">
        <f>IF(J84="","",J84*K84*(1+Einstellungen!$B$5))</f>
        <v/>
      </c>
      <c r="M84" s="28" t="n"/>
      <c r="N84" s="40">
        <f>IF(OR(J84="",M84=""),"",J84/(M84/(1+Einstellungen!$B$5)))</f>
        <v/>
      </c>
      <c r="O84" s="22">
        <f>IF(OR(J84="",M84=""),"",M84/(1+Einstellungen!$B$5)-J84)</f>
        <v/>
      </c>
    </row>
    <row r="85">
      <c r="A85" s="25" t="n"/>
      <c r="B85" s="25" t="n"/>
      <c r="C85" s="26" t="n"/>
      <c r="D85" s="28" t="n"/>
      <c r="E85" s="26" t="n"/>
      <c r="F85" s="29" t="n"/>
      <c r="G85" s="43">
        <f>IF(OR(C85="",E85="",E85=0),"",C85*(1-N(F85))/E85)</f>
        <v/>
      </c>
      <c r="H85" s="22">
        <f>IF(OR(D85="",G85="",G85=0),"",D85/G85)</f>
        <v/>
      </c>
      <c r="I85" s="28" t="n"/>
      <c r="J85" s="22">
        <f>IF(H85="","",H85+N(I85))</f>
        <v/>
      </c>
      <c r="K85" s="39">
        <f>Einstellungen!$B$7</f>
        <v/>
      </c>
      <c r="L85" s="22">
        <f>IF(J85="","",J85*K85*(1+Einstellungen!$B$5))</f>
        <v/>
      </c>
      <c r="M85" s="28" t="n"/>
      <c r="N85" s="40">
        <f>IF(OR(J85="",M85=""),"",J85/(M85/(1+Einstellungen!$B$5)))</f>
        <v/>
      </c>
      <c r="O85" s="22">
        <f>IF(OR(J85="",M85=""),"",M85/(1+Einstellungen!$B$5)-J85)</f>
        <v/>
      </c>
    </row>
    <row r="86">
      <c r="A86" s="25" t="n"/>
      <c r="B86" s="25" t="n"/>
      <c r="C86" s="26" t="n"/>
      <c r="D86" s="28" t="n"/>
      <c r="E86" s="26" t="n"/>
      <c r="F86" s="29" t="n"/>
      <c r="G86" s="43">
        <f>IF(OR(C86="",E86="",E86=0),"",C86*(1-N(F86))/E86)</f>
        <v/>
      </c>
      <c r="H86" s="22">
        <f>IF(OR(D86="",G86="",G86=0),"",D86/G86)</f>
        <v/>
      </c>
      <c r="I86" s="28" t="n"/>
      <c r="J86" s="22">
        <f>IF(H86="","",H86+N(I86))</f>
        <v/>
      </c>
      <c r="K86" s="39">
        <f>Einstellungen!$B$7</f>
        <v/>
      </c>
      <c r="L86" s="22">
        <f>IF(J86="","",J86*K86*(1+Einstellungen!$B$5))</f>
        <v/>
      </c>
      <c r="M86" s="28" t="n"/>
      <c r="N86" s="40">
        <f>IF(OR(J86="",M86=""),"",J86/(M86/(1+Einstellungen!$B$5)))</f>
        <v/>
      </c>
      <c r="O86" s="22">
        <f>IF(OR(J86="",M86=""),"",M86/(1+Einstellungen!$B$5)-J86)</f>
        <v/>
      </c>
    </row>
    <row r="87">
      <c r="A87" s="25" t="n"/>
      <c r="B87" s="25" t="n"/>
      <c r="C87" s="26" t="n"/>
      <c r="D87" s="28" t="n"/>
      <c r="E87" s="26" t="n"/>
      <c r="F87" s="29" t="n"/>
      <c r="G87" s="43">
        <f>IF(OR(C87="",E87="",E87=0),"",C87*(1-N(F87))/E87)</f>
        <v/>
      </c>
      <c r="H87" s="22">
        <f>IF(OR(D87="",G87="",G87=0),"",D87/G87)</f>
        <v/>
      </c>
      <c r="I87" s="28" t="n"/>
      <c r="J87" s="22">
        <f>IF(H87="","",H87+N(I87))</f>
        <v/>
      </c>
      <c r="K87" s="39">
        <f>Einstellungen!$B$7</f>
        <v/>
      </c>
      <c r="L87" s="22">
        <f>IF(J87="","",J87*K87*(1+Einstellungen!$B$5))</f>
        <v/>
      </c>
      <c r="M87" s="28" t="n"/>
      <c r="N87" s="40">
        <f>IF(OR(J87="",M87=""),"",J87/(M87/(1+Einstellungen!$B$5)))</f>
        <v/>
      </c>
      <c r="O87" s="22">
        <f>IF(OR(J87="",M87=""),"",M87/(1+Einstellungen!$B$5)-J87)</f>
        <v/>
      </c>
    </row>
    <row r="88">
      <c r="A88" s="25" t="n"/>
      <c r="B88" s="25" t="n"/>
      <c r="C88" s="26" t="n"/>
      <c r="D88" s="28" t="n"/>
      <c r="E88" s="26" t="n"/>
      <c r="F88" s="29" t="n"/>
      <c r="G88" s="43">
        <f>IF(OR(C88="",E88="",E88=0),"",C88*(1-N(F88))/E88)</f>
        <v/>
      </c>
      <c r="H88" s="22">
        <f>IF(OR(D88="",G88="",G88=0),"",D88/G88)</f>
        <v/>
      </c>
      <c r="I88" s="28" t="n"/>
      <c r="J88" s="22">
        <f>IF(H88="","",H88+N(I88))</f>
        <v/>
      </c>
      <c r="K88" s="39">
        <f>Einstellungen!$B$7</f>
        <v/>
      </c>
      <c r="L88" s="22">
        <f>IF(J88="","",J88*K88*(1+Einstellungen!$B$5))</f>
        <v/>
      </c>
      <c r="M88" s="28" t="n"/>
      <c r="N88" s="40">
        <f>IF(OR(J88="",M88=""),"",J88/(M88/(1+Einstellungen!$B$5)))</f>
        <v/>
      </c>
      <c r="O88" s="22">
        <f>IF(OR(J88="",M88=""),"",M88/(1+Einstellungen!$B$5)-J88)</f>
        <v/>
      </c>
    </row>
    <row r="89">
      <c r="A89" s="25" t="n"/>
      <c r="B89" s="25" t="n"/>
      <c r="C89" s="26" t="n"/>
      <c r="D89" s="28" t="n"/>
      <c r="E89" s="26" t="n"/>
      <c r="F89" s="29" t="n"/>
      <c r="G89" s="43">
        <f>IF(OR(C89="",E89="",E89=0),"",C89*(1-N(F89))/E89)</f>
        <v/>
      </c>
      <c r="H89" s="22">
        <f>IF(OR(D89="",G89="",G89=0),"",D89/G89)</f>
        <v/>
      </c>
      <c r="I89" s="28" t="n"/>
      <c r="J89" s="22">
        <f>IF(H89="","",H89+N(I89))</f>
        <v/>
      </c>
      <c r="K89" s="39">
        <f>Einstellungen!$B$7</f>
        <v/>
      </c>
      <c r="L89" s="22">
        <f>IF(J89="","",J89*K89*(1+Einstellungen!$B$5))</f>
        <v/>
      </c>
      <c r="M89" s="28" t="n"/>
      <c r="N89" s="40">
        <f>IF(OR(J89="",M89=""),"",J89/(M89/(1+Einstellungen!$B$5)))</f>
        <v/>
      </c>
      <c r="O89" s="22">
        <f>IF(OR(J89="",M89=""),"",M89/(1+Einstellungen!$B$5)-J89)</f>
        <v/>
      </c>
    </row>
    <row r="90">
      <c r="A90" s="25" t="n"/>
      <c r="B90" s="25" t="n"/>
      <c r="C90" s="26" t="n"/>
      <c r="D90" s="28" t="n"/>
      <c r="E90" s="26" t="n"/>
      <c r="F90" s="29" t="n"/>
      <c r="G90" s="43">
        <f>IF(OR(C90="",E90="",E90=0),"",C90*(1-N(F90))/E90)</f>
        <v/>
      </c>
      <c r="H90" s="22">
        <f>IF(OR(D90="",G90="",G90=0),"",D90/G90)</f>
        <v/>
      </c>
      <c r="I90" s="28" t="n"/>
      <c r="J90" s="22">
        <f>IF(H90="","",H90+N(I90))</f>
        <v/>
      </c>
      <c r="K90" s="39">
        <f>Einstellungen!$B$7</f>
        <v/>
      </c>
      <c r="L90" s="22">
        <f>IF(J90="","",J90*K90*(1+Einstellungen!$B$5))</f>
        <v/>
      </c>
      <c r="M90" s="28" t="n"/>
      <c r="N90" s="40">
        <f>IF(OR(J90="",M90=""),"",J90/(M90/(1+Einstellungen!$B$5)))</f>
        <v/>
      </c>
      <c r="O90" s="22">
        <f>IF(OR(J90="",M90=""),"",M90/(1+Einstellungen!$B$5)-J90)</f>
        <v/>
      </c>
    </row>
    <row r="91">
      <c r="A91" s="25" t="n"/>
      <c r="B91" s="25" t="n"/>
      <c r="C91" s="26" t="n"/>
      <c r="D91" s="28" t="n"/>
      <c r="E91" s="26" t="n"/>
      <c r="F91" s="29" t="n"/>
      <c r="G91" s="43">
        <f>IF(OR(C91="",E91="",E91=0),"",C91*(1-N(F91))/E91)</f>
        <v/>
      </c>
      <c r="H91" s="22">
        <f>IF(OR(D91="",G91="",G91=0),"",D91/G91)</f>
        <v/>
      </c>
      <c r="I91" s="28" t="n"/>
      <c r="J91" s="22">
        <f>IF(H91="","",H91+N(I91))</f>
        <v/>
      </c>
      <c r="K91" s="39">
        <f>Einstellungen!$B$7</f>
        <v/>
      </c>
      <c r="L91" s="22">
        <f>IF(J91="","",J91*K91*(1+Einstellungen!$B$5))</f>
        <v/>
      </c>
      <c r="M91" s="28" t="n"/>
      <c r="N91" s="40">
        <f>IF(OR(J91="",M91=""),"",J91/(M91/(1+Einstellungen!$B$5)))</f>
        <v/>
      </c>
      <c r="O91" s="22">
        <f>IF(OR(J91="",M91=""),"",M91/(1+Einstellungen!$B$5)-J91)</f>
        <v/>
      </c>
    </row>
    <row r="92">
      <c r="A92" s="25" t="n"/>
      <c r="B92" s="25" t="n"/>
      <c r="C92" s="26" t="n"/>
      <c r="D92" s="28" t="n"/>
      <c r="E92" s="26" t="n"/>
      <c r="F92" s="29" t="n"/>
      <c r="G92" s="43">
        <f>IF(OR(C92="",E92="",E92=0),"",C92*(1-N(F92))/E92)</f>
        <v/>
      </c>
      <c r="H92" s="22">
        <f>IF(OR(D92="",G92="",G92=0),"",D92/G92)</f>
        <v/>
      </c>
      <c r="I92" s="28" t="n"/>
      <c r="J92" s="22">
        <f>IF(H92="","",H92+N(I92))</f>
        <v/>
      </c>
      <c r="K92" s="39">
        <f>Einstellungen!$B$7</f>
        <v/>
      </c>
      <c r="L92" s="22">
        <f>IF(J92="","",J92*K92*(1+Einstellungen!$B$5))</f>
        <v/>
      </c>
      <c r="M92" s="28" t="n"/>
      <c r="N92" s="40">
        <f>IF(OR(J92="",M92=""),"",J92/(M92/(1+Einstellungen!$B$5)))</f>
        <v/>
      </c>
      <c r="O92" s="22">
        <f>IF(OR(J92="",M92=""),"",M92/(1+Einstellungen!$B$5)-J92)</f>
        <v/>
      </c>
    </row>
    <row r="93">
      <c r="A93" s="25" t="n"/>
      <c r="B93" s="25" t="n"/>
      <c r="C93" s="26" t="n"/>
      <c r="D93" s="28" t="n"/>
      <c r="E93" s="26" t="n"/>
      <c r="F93" s="29" t="n"/>
      <c r="G93" s="43">
        <f>IF(OR(C93="",E93="",E93=0),"",C93*(1-N(F93))/E93)</f>
        <v/>
      </c>
      <c r="H93" s="22">
        <f>IF(OR(D93="",G93="",G93=0),"",D93/G93)</f>
        <v/>
      </c>
      <c r="I93" s="28" t="n"/>
      <c r="J93" s="22">
        <f>IF(H93="","",H93+N(I93))</f>
        <v/>
      </c>
      <c r="K93" s="39">
        <f>Einstellungen!$B$7</f>
        <v/>
      </c>
      <c r="L93" s="22">
        <f>IF(J93="","",J93*K93*(1+Einstellungen!$B$5))</f>
        <v/>
      </c>
      <c r="M93" s="28" t="n"/>
      <c r="N93" s="40">
        <f>IF(OR(J93="",M93=""),"",J93/(M93/(1+Einstellungen!$B$5)))</f>
        <v/>
      </c>
      <c r="O93" s="22">
        <f>IF(OR(J93="",M93=""),"",M93/(1+Einstellungen!$B$5)-J93)</f>
        <v/>
      </c>
    </row>
    <row r="94">
      <c r="A94" s="25" t="n"/>
      <c r="B94" s="25" t="n"/>
      <c r="C94" s="26" t="n"/>
      <c r="D94" s="28" t="n"/>
      <c r="E94" s="26" t="n"/>
      <c r="F94" s="29" t="n"/>
      <c r="G94" s="43">
        <f>IF(OR(C94="",E94="",E94=0),"",C94*(1-N(F94))/E94)</f>
        <v/>
      </c>
      <c r="H94" s="22">
        <f>IF(OR(D94="",G94="",G94=0),"",D94/G94)</f>
        <v/>
      </c>
      <c r="I94" s="28" t="n"/>
      <c r="J94" s="22">
        <f>IF(H94="","",H94+N(I94))</f>
        <v/>
      </c>
      <c r="K94" s="39">
        <f>Einstellungen!$B$7</f>
        <v/>
      </c>
      <c r="L94" s="22">
        <f>IF(J94="","",J94*K94*(1+Einstellungen!$B$5))</f>
        <v/>
      </c>
      <c r="M94" s="28" t="n"/>
      <c r="N94" s="40">
        <f>IF(OR(J94="",M94=""),"",J94/(M94/(1+Einstellungen!$B$5)))</f>
        <v/>
      </c>
      <c r="O94" s="22">
        <f>IF(OR(J94="",M94=""),"",M94/(1+Einstellungen!$B$5)-J94)</f>
        <v/>
      </c>
    </row>
    <row r="95">
      <c r="A95" s="25" t="n"/>
      <c r="B95" s="25" t="n"/>
      <c r="C95" s="26" t="n"/>
      <c r="D95" s="28" t="n"/>
      <c r="E95" s="26" t="n"/>
      <c r="F95" s="29" t="n"/>
      <c r="G95" s="43">
        <f>IF(OR(C95="",E95="",E95=0),"",C95*(1-N(F95))/E95)</f>
        <v/>
      </c>
      <c r="H95" s="22">
        <f>IF(OR(D95="",G95="",G95=0),"",D95/G95)</f>
        <v/>
      </c>
      <c r="I95" s="28" t="n"/>
      <c r="J95" s="22">
        <f>IF(H95="","",H95+N(I95))</f>
        <v/>
      </c>
      <c r="K95" s="39">
        <f>Einstellungen!$B$7</f>
        <v/>
      </c>
      <c r="L95" s="22">
        <f>IF(J95="","",J95*K95*(1+Einstellungen!$B$5))</f>
        <v/>
      </c>
      <c r="M95" s="28" t="n"/>
      <c r="N95" s="40">
        <f>IF(OR(J95="",M95=""),"",J95/(M95/(1+Einstellungen!$B$5)))</f>
        <v/>
      </c>
      <c r="O95" s="22">
        <f>IF(OR(J95="",M95=""),"",M95/(1+Einstellungen!$B$5)-J95)</f>
        <v/>
      </c>
    </row>
    <row r="96">
      <c r="A96" s="25" t="n"/>
      <c r="B96" s="25" t="n"/>
      <c r="C96" s="26" t="n"/>
      <c r="D96" s="28" t="n"/>
      <c r="E96" s="26" t="n"/>
      <c r="F96" s="29" t="n"/>
      <c r="G96" s="43">
        <f>IF(OR(C96="",E96="",E96=0),"",C96*(1-N(F96))/E96)</f>
        <v/>
      </c>
      <c r="H96" s="22">
        <f>IF(OR(D96="",G96="",G96=0),"",D96/G96)</f>
        <v/>
      </c>
      <c r="I96" s="28" t="n"/>
      <c r="J96" s="22">
        <f>IF(H96="","",H96+N(I96))</f>
        <v/>
      </c>
      <c r="K96" s="39">
        <f>Einstellungen!$B$7</f>
        <v/>
      </c>
      <c r="L96" s="22">
        <f>IF(J96="","",J96*K96*(1+Einstellungen!$B$5))</f>
        <v/>
      </c>
      <c r="M96" s="28" t="n"/>
      <c r="N96" s="40">
        <f>IF(OR(J96="",M96=""),"",J96/(M96/(1+Einstellungen!$B$5)))</f>
        <v/>
      </c>
      <c r="O96" s="22">
        <f>IF(OR(J96="",M96=""),"",M96/(1+Einstellungen!$B$5)-J96)</f>
        <v/>
      </c>
    </row>
    <row r="97">
      <c r="A97" s="25" t="n"/>
      <c r="B97" s="25" t="n"/>
      <c r="C97" s="26" t="n"/>
      <c r="D97" s="28" t="n"/>
      <c r="E97" s="26" t="n"/>
      <c r="F97" s="29" t="n"/>
      <c r="G97" s="43">
        <f>IF(OR(C97="",E97="",E97=0),"",C97*(1-N(F97))/E97)</f>
        <v/>
      </c>
      <c r="H97" s="22">
        <f>IF(OR(D97="",G97="",G97=0),"",D97/G97)</f>
        <v/>
      </c>
      <c r="I97" s="28" t="n"/>
      <c r="J97" s="22">
        <f>IF(H97="","",H97+N(I97))</f>
        <v/>
      </c>
      <c r="K97" s="39">
        <f>Einstellungen!$B$7</f>
        <v/>
      </c>
      <c r="L97" s="22">
        <f>IF(J97="","",J97*K97*(1+Einstellungen!$B$5))</f>
        <v/>
      </c>
      <c r="M97" s="28" t="n"/>
      <c r="N97" s="40">
        <f>IF(OR(J97="",M97=""),"",J97/(M97/(1+Einstellungen!$B$5)))</f>
        <v/>
      </c>
      <c r="O97" s="22">
        <f>IF(OR(J97="",M97=""),"",M97/(1+Einstellungen!$B$5)-J97)</f>
        <v/>
      </c>
    </row>
    <row r="98">
      <c r="A98" s="25" t="n"/>
      <c r="B98" s="25" t="n"/>
      <c r="C98" s="26" t="n"/>
      <c r="D98" s="28" t="n"/>
      <c r="E98" s="26" t="n"/>
      <c r="F98" s="29" t="n"/>
      <c r="G98" s="43">
        <f>IF(OR(C98="",E98="",E98=0),"",C98*(1-N(F98))/E98)</f>
        <v/>
      </c>
      <c r="H98" s="22">
        <f>IF(OR(D98="",G98="",G98=0),"",D98/G98)</f>
        <v/>
      </c>
      <c r="I98" s="28" t="n"/>
      <c r="J98" s="22">
        <f>IF(H98="","",H98+N(I98))</f>
        <v/>
      </c>
      <c r="K98" s="39">
        <f>Einstellungen!$B$7</f>
        <v/>
      </c>
      <c r="L98" s="22">
        <f>IF(J98="","",J98*K98*(1+Einstellungen!$B$5))</f>
        <v/>
      </c>
      <c r="M98" s="28" t="n"/>
      <c r="N98" s="40">
        <f>IF(OR(J98="",M98=""),"",J98/(M98/(1+Einstellungen!$B$5)))</f>
        <v/>
      </c>
      <c r="O98" s="22">
        <f>IF(OR(J98="",M98=""),"",M98/(1+Einstellungen!$B$5)-J98)</f>
        <v/>
      </c>
    </row>
    <row r="99">
      <c r="A99" s="25" t="n"/>
      <c r="B99" s="25" t="n"/>
      <c r="C99" s="26" t="n"/>
      <c r="D99" s="28" t="n"/>
      <c r="E99" s="26" t="n"/>
      <c r="F99" s="29" t="n"/>
      <c r="G99" s="43">
        <f>IF(OR(C99="",E99="",E99=0),"",C99*(1-N(F99))/E99)</f>
        <v/>
      </c>
      <c r="H99" s="22">
        <f>IF(OR(D99="",G99="",G99=0),"",D99/G99)</f>
        <v/>
      </c>
      <c r="I99" s="28" t="n"/>
      <c r="J99" s="22">
        <f>IF(H99="","",H99+N(I99))</f>
        <v/>
      </c>
      <c r="K99" s="39">
        <f>Einstellungen!$B$7</f>
        <v/>
      </c>
      <c r="L99" s="22">
        <f>IF(J99="","",J99*K99*(1+Einstellungen!$B$5))</f>
        <v/>
      </c>
      <c r="M99" s="28" t="n"/>
      <c r="N99" s="40">
        <f>IF(OR(J99="",M99=""),"",J99/(M99/(1+Einstellungen!$B$5)))</f>
        <v/>
      </c>
      <c r="O99" s="22">
        <f>IF(OR(J99="",M99=""),"",M99/(1+Einstellungen!$B$5)-J99)</f>
        <v/>
      </c>
    </row>
    <row r="100">
      <c r="A100" s="25" t="n"/>
      <c r="B100" s="25" t="n"/>
      <c r="C100" s="26" t="n"/>
      <c r="D100" s="28" t="n"/>
      <c r="E100" s="26" t="n"/>
      <c r="F100" s="29" t="n"/>
      <c r="G100" s="43">
        <f>IF(OR(C100="",E100="",E100=0),"",C100*(1-N(F100))/E100)</f>
        <v/>
      </c>
      <c r="H100" s="22">
        <f>IF(OR(D100="",G100="",G100=0),"",D100/G100)</f>
        <v/>
      </c>
      <c r="I100" s="28" t="n"/>
      <c r="J100" s="22">
        <f>IF(H100="","",H100+N(I100))</f>
        <v/>
      </c>
      <c r="K100" s="39">
        <f>Einstellungen!$B$7</f>
        <v/>
      </c>
      <c r="L100" s="22">
        <f>IF(J100="","",J100*K100*(1+Einstellungen!$B$5))</f>
        <v/>
      </c>
      <c r="M100" s="28" t="n"/>
      <c r="N100" s="40">
        <f>IF(OR(J100="",M100=""),"",J100/(M100/(1+Einstellungen!$B$5)))</f>
        <v/>
      </c>
      <c r="O100" s="22">
        <f>IF(OR(J100="",M100=""),"",M100/(1+Einstellungen!$B$5)-J100)</f>
        <v/>
      </c>
    </row>
    <row r="101">
      <c r="A101" s="25" t="n"/>
      <c r="B101" s="25" t="n"/>
      <c r="C101" s="26" t="n"/>
      <c r="D101" s="28" t="n"/>
      <c r="E101" s="26" t="n"/>
      <c r="F101" s="29" t="n"/>
      <c r="G101" s="43">
        <f>IF(OR(C101="",E101="",E101=0),"",C101*(1-N(F101))/E101)</f>
        <v/>
      </c>
      <c r="H101" s="22">
        <f>IF(OR(D101="",G101="",G101=0),"",D101/G101)</f>
        <v/>
      </c>
      <c r="I101" s="28" t="n"/>
      <c r="J101" s="22">
        <f>IF(H101="","",H101+N(I101))</f>
        <v/>
      </c>
      <c r="K101" s="39">
        <f>Einstellungen!$B$7</f>
        <v/>
      </c>
      <c r="L101" s="22">
        <f>IF(J101="","",J101*K101*(1+Einstellungen!$B$5))</f>
        <v/>
      </c>
      <c r="M101" s="28" t="n"/>
      <c r="N101" s="40">
        <f>IF(OR(J101="",M101=""),"",J101/(M101/(1+Einstellungen!$B$5)))</f>
        <v/>
      </c>
      <c r="O101" s="22">
        <f>IF(OR(J101="",M101=""),"",M101/(1+Einstellungen!$B$5)-J101)</f>
        <v/>
      </c>
    </row>
    <row r="102">
      <c r="A102" s="25" t="n"/>
      <c r="B102" s="25" t="n"/>
      <c r="C102" s="26" t="n"/>
      <c r="D102" s="28" t="n"/>
      <c r="E102" s="26" t="n"/>
      <c r="F102" s="29" t="n"/>
      <c r="G102" s="43">
        <f>IF(OR(C102="",E102="",E102=0),"",C102*(1-N(F102))/E102)</f>
        <v/>
      </c>
      <c r="H102" s="22">
        <f>IF(OR(D102="",G102="",G102=0),"",D102/G102)</f>
        <v/>
      </c>
      <c r="I102" s="28" t="n"/>
      <c r="J102" s="22">
        <f>IF(H102="","",H102+N(I102))</f>
        <v/>
      </c>
      <c r="K102" s="39">
        <f>Einstellungen!$B$7</f>
        <v/>
      </c>
      <c r="L102" s="22">
        <f>IF(J102="","",J102*K102*(1+Einstellungen!$B$5))</f>
        <v/>
      </c>
      <c r="M102" s="28" t="n"/>
      <c r="N102" s="40">
        <f>IF(OR(J102="",M102=""),"",J102/(M102/(1+Einstellungen!$B$5)))</f>
        <v/>
      </c>
      <c r="O102" s="22">
        <f>IF(OR(J102="",M102=""),"",M102/(1+Einstellungen!$B$5)-J102)</f>
        <v/>
      </c>
    </row>
    <row r="103">
      <c r="A103" s="25" t="n"/>
      <c r="B103" s="25" t="n"/>
      <c r="C103" s="26" t="n"/>
      <c r="D103" s="28" t="n"/>
      <c r="E103" s="26" t="n"/>
      <c r="F103" s="29" t="n"/>
      <c r="G103" s="43">
        <f>IF(OR(C103="",E103="",E103=0),"",C103*(1-N(F103))/E103)</f>
        <v/>
      </c>
      <c r="H103" s="22">
        <f>IF(OR(D103="",G103="",G103=0),"",D103/G103)</f>
        <v/>
      </c>
      <c r="I103" s="28" t="n"/>
      <c r="J103" s="22">
        <f>IF(H103="","",H103+N(I103))</f>
        <v/>
      </c>
      <c r="K103" s="39">
        <f>Einstellungen!$B$7</f>
        <v/>
      </c>
      <c r="L103" s="22">
        <f>IF(J103="","",J103*K103*(1+Einstellungen!$B$5))</f>
        <v/>
      </c>
      <c r="M103" s="28" t="n"/>
      <c r="N103" s="40">
        <f>IF(OR(J103="",M103=""),"",J103/(M103/(1+Einstellungen!$B$5)))</f>
        <v/>
      </c>
      <c r="O103" s="22">
        <f>IF(OR(J103="",M103=""),"",M103/(1+Einstellungen!$B$5)-J103)</f>
        <v/>
      </c>
    </row>
    <row r="104">
      <c r="A104" s="25" t="n"/>
      <c r="B104" s="25" t="n"/>
      <c r="C104" s="26" t="n"/>
      <c r="D104" s="28" t="n"/>
      <c r="E104" s="26" t="n"/>
      <c r="F104" s="29" t="n"/>
      <c r="G104" s="43">
        <f>IF(OR(C104="",E104="",E104=0),"",C104*(1-N(F104))/E104)</f>
        <v/>
      </c>
      <c r="H104" s="22">
        <f>IF(OR(D104="",G104="",G104=0),"",D104/G104)</f>
        <v/>
      </c>
      <c r="I104" s="28" t="n"/>
      <c r="J104" s="22">
        <f>IF(H104="","",H104+N(I104))</f>
        <v/>
      </c>
      <c r="K104" s="39">
        <f>Einstellungen!$B$7</f>
        <v/>
      </c>
      <c r="L104" s="22">
        <f>IF(J104="","",J104*K104*(1+Einstellungen!$B$5))</f>
        <v/>
      </c>
      <c r="M104" s="28" t="n"/>
      <c r="N104" s="40">
        <f>IF(OR(J104="",M104=""),"",J104/(M104/(1+Einstellungen!$B$5)))</f>
        <v/>
      </c>
      <c r="O104" s="22">
        <f>IF(OR(J104="",M104=""),"",M104/(1+Einstellungen!$B$5)-J104)</f>
        <v/>
      </c>
    </row>
    <row r="105">
      <c r="A105" s="25" t="n"/>
      <c r="B105" s="25" t="n"/>
      <c r="C105" s="26" t="n"/>
      <c r="D105" s="28" t="n"/>
      <c r="E105" s="26" t="n"/>
      <c r="F105" s="29" t="n"/>
      <c r="G105" s="43">
        <f>IF(OR(C105="",E105="",E105=0),"",C105*(1-N(F105))/E105)</f>
        <v/>
      </c>
      <c r="H105" s="22">
        <f>IF(OR(D105="",G105="",G105=0),"",D105/G105)</f>
        <v/>
      </c>
      <c r="I105" s="28" t="n"/>
      <c r="J105" s="22">
        <f>IF(H105="","",H105+N(I105))</f>
        <v/>
      </c>
      <c r="K105" s="39">
        <f>Einstellungen!$B$7</f>
        <v/>
      </c>
      <c r="L105" s="22">
        <f>IF(J105="","",J105*K105*(1+Einstellungen!$B$5))</f>
        <v/>
      </c>
      <c r="M105" s="28" t="n"/>
      <c r="N105" s="40">
        <f>IF(OR(J105="",M105=""),"",J105/(M105/(1+Einstellungen!$B$5)))</f>
        <v/>
      </c>
      <c r="O105" s="22">
        <f>IF(OR(J105="",M105=""),"",M105/(1+Einstellungen!$B$5)-J105)</f>
        <v/>
      </c>
    </row>
    <row r="106">
      <c r="A106" s="25" t="n"/>
      <c r="B106" s="25" t="n"/>
      <c r="C106" s="26" t="n"/>
      <c r="D106" s="28" t="n"/>
      <c r="E106" s="26" t="n"/>
      <c r="F106" s="29" t="n"/>
      <c r="G106" s="43">
        <f>IF(OR(C106="",E106="",E106=0),"",C106*(1-N(F106))/E106)</f>
        <v/>
      </c>
      <c r="H106" s="22">
        <f>IF(OR(D106="",G106="",G106=0),"",D106/G106)</f>
        <v/>
      </c>
      <c r="I106" s="28" t="n"/>
      <c r="J106" s="22">
        <f>IF(H106="","",H106+N(I106))</f>
        <v/>
      </c>
      <c r="K106" s="39">
        <f>Einstellungen!$B$7</f>
        <v/>
      </c>
      <c r="L106" s="22">
        <f>IF(J106="","",J106*K106*(1+Einstellungen!$B$5))</f>
        <v/>
      </c>
      <c r="M106" s="28" t="n"/>
      <c r="N106" s="40">
        <f>IF(OR(J106="",M106=""),"",J106/(M106/(1+Einstellungen!$B$5)))</f>
        <v/>
      </c>
      <c r="O106" s="22">
        <f>IF(OR(J106="",M106=""),"",M106/(1+Einstellungen!$B$5)-J106)</f>
        <v/>
      </c>
    </row>
    <row r="107">
      <c r="A107" s="25" t="n"/>
      <c r="B107" s="25" t="n"/>
      <c r="C107" s="26" t="n"/>
      <c r="D107" s="28" t="n"/>
      <c r="E107" s="26" t="n"/>
      <c r="F107" s="29" t="n"/>
      <c r="G107" s="43">
        <f>IF(OR(C107="",E107="",E107=0),"",C107*(1-N(F107))/E107)</f>
        <v/>
      </c>
      <c r="H107" s="22">
        <f>IF(OR(D107="",G107="",G107=0),"",D107/G107)</f>
        <v/>
      </c>
      <c r="I107" s="28" t="n"/>
      <c r="J107" s="22">
        <f>IF(H107="","",H107+N(I107))</f>
        <v/>
      </c>
      <c r="K107" s="39">
        <f>Einstellungen!$B$7</f>
        <v/>
      </c>
      <c r="L107" s="22">
        <f>IF(J107="","",J107*K107*(1+Einstellungen!$B$5))</f>
        <v/>
      </c>
      <c r="M107" s="28" t="n"/>
      <c r="N107" s="40">
        <f>IF(OR(J107="",M107=""),"",J107/(M107/(1+Einstellungen!$B$5)))</f>
        <v/>
      </c>
      <c r="O107" s="22">
        <f>IF(OR(J107="",M107=""),"",M107/(1+Einstellungen!$B$5)-J107)</f>
        <v/>
      </c>
    </row>
    <row r="108">
      <c r="A108" s="25" t="n"/>
      <c r="B108" s="25" t="n"/>
      <c r="C108" s="26" t="n"/>
      <c r="D108" s="28" t="n"/>
      <c r="E108" s="26" t="n"/>
      <c r="F108" s="29" t="n"/>
      <c r="G108" s="43">
        <f>IF(OR(C108="",E108="",E108=0),"",C108*(1-N(F108))/E108)</f>
        <v/>
      </c>
      <c r="H108" s="22">
        <f>IF(OR(D108="",G108="",G108=0),"",D108/G108)</f>
        <v/>
      </c>
      <c r="I108" s="28" t="n"/>
      <c r="J108" s="22">
        <f>IF(H108="","",H108+N(I108))</f>
        <v/>
      </c>
      <c r="K108" s="39">
        <f>Einstellungen!$B$7</f>
        <v/>
      </c>
      <c r="L108" s="22">
        <f>IF(J108="","",J108*K108*(1+Einstellungen!$B$5))</f>
        <v/>
      </c>
      <c r="M108" s="28" t="n"/>
      <c r="N108" s="40">
        <f>IF(OR(J108="",M108=""),"",J108/(M108/(1+Einstellungen!$B$5)))</f>
        <v/>
      </c>
      <c r="O108" s="22">
        <f>IF(OR(J108="",M108=""),"",M108/(1+Einstellungen!$B$5)-J108)</f>
        <v/>
      </c>
    </row>
    <row r="109">
      <c r="A109" s="25" t="n"/>
      <c r="B109" s="25" t="n"/>
      <c r="C109" s="26" t="n"/>
      <c r="D109" s="28" t="n"/>
      <c r="E109" s="26" t="n"/>
      <c r="F109" s="29" t="n"/>
      <c r="G109" s="43">
        <f>IF(OR(C109="",E109="",E109=0),"",C109*(1-N(F109))/E109)</f>
        <v/>
      </c>
      <c r="H109" s="22">
        <f>IF(OR(D109="",G109="",G109=0),"",D109/G109)</f>
        <v/>
      </c>
      <c r="I109" s="28" t="n"/>
      <c r="J109" s="22">
        <f>IF(H109="","",H109+N(I109))</f>
        <v/>
      </c>
      <c r="K109" s="39">
        <f>Einstellungen!$B$7</f>
        <v/>
      </c>
      <c r="L109" s="22">
        <f>IF(J109="","",J109*K109*(1+Einstellungen!$B$5))</f>
        <v/>
      </c>
      <c r="M109" s="28" t="n"/>
      <c r="N109" s="40">
        <f>IF(OR(J109="",M109=""),"",J109/(M109/(1+Einstellungen!$B$5)))</f>
        <v/>
      </c>
      <c r="O109" s="22">
        <f>IF(OR(J109="",M109=""),"",M109/(1+Einstellungen!$B$5)-J109)</f>
        <v/>
      </c>
    </row>
    <row r="110">
      <c r="A110" s="25" t="n"/>
      <c r="B110" s="25" t="n"/>
      <c r="C110" s="26" t="n"/>
      <c r="D110" s="28" t="n"/>
      <c r="E110" s="26" t="n"/>
      <c r="F110" s="29" t="n"/>
      <c r="G110" s="43">
        <f>IF(OR(C110="",E110="",E110=0),"",C110*(1-N(F110))/E110)</f>
        <v/>
      </c>
      <c r="H110" s="22">
        <f>IF(OR(D110="",G110="",G110=0),"",D110/G110)</f>
        <v/>
      </c>
      <c r="I110" s="28" t="n"/>
      <c r="J110" s="22">
        <f>IF(H110="","",H110+N(I110))</f>
        <v/>
      </c>
      <c r="K110" s="39">
        <f>Einstellungen!$B$7</f>
        <v/>
      </c>
      <c r="L110" s="22">
        <f>IF(J110="","",J110*K110*(1+Einstellungen!$B$5))</f>
        <v/>
      </c>
      <c r="M110" s="28" t="n"/>
      <c r="N110" s="40">
        <f>IF(OR(J110="",M110=""),"",J110/(M110/(1+Einstellungen!$B$5)))</f>
        <v/>
      </c>
      <c r="O110" s="22">
        <f>IF(OR(J110="",M110=""),"",M110/(1+Einstellungen!$B$5)-J110)</f>
        <v/>
      </c>
    </row>
    <row r="111">
      <c r="A111" s="25" t="n"/>
      <c r="B111" s="25" t="n"/>
      <c r="C111" s="26" t="n"/>
      <c r="D111" s="28" t="n"/>
      <c r="E111" s="26" t="n"/>
      <c r="F111" s="29" t="n"/>
      <c r="G111" s="43">
        <f>IF(OR(C111="",E111="",E111=0),"",C111*(1-N(F111))/E111)</f>
        <v/>
      </c>
      <c r="H111" s="22">
        <f>IF(OR(D111="",G111="",G111=0),"",D111/G111)</f>
        <v/>
      </c>
      <c r="I111" s="28" t="n"/>
      <c r="J111" s="22">
        <f>IF(H111="","",H111+N(I111))</f>
        <v/>
      </c>
      <c r="K111" s="39">
        <f>Einstellungen!$B$7</f>
        <v/>
      </c>
      <c r="L111" s="22">
        <f>IF(J111="","",J111*K111*(1+Einstellungen!$B$5))</f>
        <v/>
      </c>
      <c r="M111" s="28" t="n"/>
      <c r="N111" s="40">
        <f>IF(OR(J111="",M111=""),"",J111/(M111/(1+Einstellungen!$B$5)))</f>
        <v/>
      </c>
      <c r="O111" s="22">
        <f>IF(OR(J111="",M111=""),"",M111/(1+Einstellungen!$B$5)-J111)</f>
        <v/>
      </c>
    </row>
    <row r="112">
      <c r="A112" s="25" t="n"/>
      <c r="B112" s="25" t="n"/>
      <c r="C112" s="26" t="n"/>
      <c r="D112" s="28" t="n"/>
      <c r="E112" s="26" t="n"/>
      <c r="F112" s="29" t="n"/>
      <c r="G112" s="43">
        <f>IF(OR(C112="",E112="",E112=0),"",C112*(1-N(F112))/E112)</f>
        <v/>
      </c>
      <c r="H112" s="22">
        <f>IF(OR(D112="",G112="",G112=0),"",D112/G112)</f>
        <v/>
      </c>
      <c r="I112" s="28" t="n"/>
      <c r="J112" s="22">
        <f>IF(H112="","",H112+N(I112))</f>
        <v/>
      </c>
      <c r="K112" s="39">
        <f>Einstellungen!$B$7</f>
        <v/>
      </c>
      <c r="L112" s="22">
        <f>IF(J112="","",J112*K112*(1+Einstellungen!$B$5))</f>
        <v/>
      </c>
      <c r="M112" s="28" t="n"/>
      <c r="N112" s="40">
        <f>IF(OR(J112="",M112=""),"",J112/(M112/(1+Einstellungen!$B$5)))</f>
        <v/>
      </c>
      <c r="O112" s="22">
        <f>IF(OR(J112="",M112=""),"",M112/(1+Einstellungen!$B$5)-J112)</f>
        <v/>
      </c>
    </row>
    <row r="113">
      <c r="A113" s="25" t="n"/>
      <c r="B113" s="25" t="n"/>
      <c r="C113" s="26" t="n"/>
      <c r="D113" s="28" t="n"/>
      <c r="E113" s="26" t="n"/>
      <c r="F113" s="29" t="n"/>
      <c r="G113" s="43">
        <f>IF(OR(C113="",E113="",E113=0),"",C113*(1-N(F113))/E113)</f>
        <v/>
      </c>
      <c r="H113" s="22">
        <f>IF(OR(D113="",G113="",G113=0),"",D113/G113)</f>
        <v/>
      </c>
      <c r="I113" s="28" t="n"/>
      <c r="J113" s="22">
        <f>IF(H113="","",H113+N(I113))</f>
        <v/>
      </c>
      <c r="K113" s="39">
        <f>Einstellungen!$B$7</f>
        <v/>
      </c>
      <c r="L113" s="22">
        <f>IF(J113="","",J113*K113*(1+Einstellungen!$B$5))</f>
        <v/>
      </c>
      <c r="M113" s="28" t="n"/>
      <c r="N113" s="40">
        <f>IF(OR(J113="",M113=""),"",J113/(M113/(1+Einstellungen!$B$5)))</f>
        <v/>
      </c>
      <c r="O113" s="22">
        <f>IF(OR(J113="",M113=""),"",M113/(1+Einstellungen!$B$5)-J113)</f>
        <v/>
      </c>
    </row>
    <row r="114">
      <c r="A114" s="25" t="n"/>
      <c r="B114" s="25" t="n"/>
      <c r="C114" s="26" t="n"/>
      <c r="D114" s="28" t="n"/>
      <c r="E114" s="26" t="n"/>
      <c r="F114" s="29" t="n"/>
      <c r="G114" s="43">
        <f>IF(OR(C114="",E114="",E114=0),"",C114*(1-N(F114))/E114)</f>
        <v/>
      </c>
      <c r="H114" s="22">
        <f>IF(OR(D114="",G114="",G114=0),"",D114/G114)</f>
        <v/>
      </c>
      <c r="I114" s="28" t="n"/>
      <c r="J114" s="22">
        <f>IF(H114="","",H114+N(I114))</f>
        <v/>
      </c>
      <c r="K114" s="39">
        <f>Einstellungen!$B$7</f>
        <v/>
      </c>
      <c r="L114" s="22">
        <f>IF(J114="","",J114*K114*(1+Einstellungen!$B$5))</f>
        <v/>
      </c>
      <c r="M114" s="28" t="n"/>
      <c r="N114" s="40">
        <f>IF(OR(J114="",M114=""),"",J114/(M114/(1+Einstellungen!$B$5)))</f>
        <v/>
      </c>
      <c r="O114" s="22">
        <f>IF(OR(J114="",M114=""),"",M114/(1+Einstellungen!$B$5)-J114)</f>
        <v/>
      </c>
    </row>
    <row r="115">
      <c r="A115" s="25" t="n"/>
      <c r="B115" s="25" t="n"/>
      <c r="C115" s="26" t="n"/>
      <c r="D115" s="28" t="n"/>
      <c r="E115" s="26" t="n"/>
      <c r="F115" s="29" t="n"/>
      <c r="G115" s="43">
        <f>IF(OR(C115="",E115="",E115=0),"",C115*(1-N(F115))/E115)</f>
        <v/>
      </c>
      <c r="H115" s="22">
        <f>IF(OR(D115="",G115="",G115=0),"",D115/G115)</f>
        <v/>
      </c>
      <c r="I115" s="28" t="n"/>
      <c r="J115" s="22">
        <f>IF(H115="","",H115+N(I115))</f>
        <v/>
      </c>
      <c r="K115" s="39">
        <f>Einstellungen!$B$7</f>
        <v/>
      </c>
      <c r="L115" s="22">
        <f>IF(J115="","",J115*K115*(1+Einstellungen!$B$5))</f>
        <v/>
      </c>
      <c r="M115" s="28" t="n"/>
      <c r="N115" s="40">
        <f>IF(OR(J115="",M115=""),"",J115/(M115/(1+Einstellungen!$B$5)))</f>
        <v/>
      </c>
      <c r="O115" s="22">
        <f>IF(OR(J115="",M115=""),"",M115/(1+Einstellungen!$B$5)-J115)</f>
        <v/>
      </c>
    </row>
    <row r="116">
      <c r="A116" s="25" t="n"/>
      <c r="B116" s="25" t="n"/>
      <c r="C116" s="26" t="n"/>
      <c r="D116" s="28" t="n"/>
      <c r="E116" s="26" t="n"/>
      <c r="F116" s="29" t="n"/>
      <c r="G116" s="43">
        <f>IF(OR(C116="",E116="",E116=0),"",C116*(1-N(F116))/E116)</f>
        <v/>
      </c>
      <c r="H116" s="22">
        <f>IF(OR(D116="",G116="",G116=0),"",D116/G116)</f>
        <v/>
      </c>
      <c r="I116" s="28" t="n"/>
      <c r="J116" s="22">
        <f>IF(H116="","",H116+N(I116))</f>
        <v/>
      </c>
      <c r="K116" s="39">
        <f>Einstellungen!$B$7</f>
        <v/>
      </c>
      <c r="L116" s="22">
        <f>IF(J116="","",J116*K116*(1+Einstellungen!$B$5))</f>
        <v/>
      </c>
      <c r="M116" s="28" t="n"/>
      <c r="N116" s="40">
        <f>IF(OR(J116="",M116=""),"",J116/(M116/(1+Einstellungen!$B$5)))</f>
        <v/>
      </c>
      <c r="O116" s="22">
        <f>IF(OR(J116="",M116=""),"",M116/(1+Einstellungen!$B$5)-J116)</f>
        <v/>
      </c>
    </row>
    <row r="117">
      <c r="A117" s="25" t="n"/>
      <c r="B117" s="25" t="n"/>
      <c r="C117" s="26" t="n"/>
      <c r="D117" s="28" t="n"/>
      <c r="E117" s="26" t="n"/>
      <c r="F117" s="29" t="n"/>
      <c r="G117" s="43">
        <f>IF(OR(C117="",E117="",E117=0),"",C117*(1-N(F117))/E117)</f>
        <v/>
      </c>
      <c r="H117" s="22">
        <f>IF(OR(D117="",G117="",G117=0),"",D117/G117)</f>
        <v/>
      </c>
      <c r="I117" s="28" t="n"/>
      <c r="J117" s="22">
        <f>IF(H117="","",H117+N(I117))</f>
        <v/>
      </c>
      <c r="K117" s="39">
        <f>Einstellungen!$B$7</f>
        <v/>
      </c>
      <c r="L117" s="22">
        <f>IF(J117="","",J117*K117*(1+Einstellungen!$B$5))</f>
        <v/>
      </c>
      <c r="M117" s="28" t="n"/>
      <c r="N117" s="40">
        <f>IF(OR(J117="",M117=""),"",J117/(M117/(1+Einstellungen!$B$5)))</f>
        <v/>
      </c>
      <c r="O117" s="22">
        <f>IF(OR(J117="",M117=""),"",M117/(1+Einstellungen!$B$5)-J117)</f>
        <v/>
      </c>
    </row>
    <row r="118">
      <c r="A118" s="25" t="n"/>
      <c r="B118" s="25" t="n"/>
      <c r="C118" s="26" t="n"/>
      <c r="D118" s="28" t="n"/>
      <c r="E118" s="26" t="n"/>
      <c r="F118" s="29" t="n"/>
      <c r="G118" s="43">
        <f>IF(OR(C118="",E118="",E118=0),"",C118*(1-N(F118))/E118)</f>
        <v/>
      </c>
      <c r="H118" s="22">
        <f>IF(OR(D118="",G118="",G118=0),"",D118/G118)</f>
        <v/>
      </c>
      <c r="I118" s="28" t="n"/>
      <c r="J118" s="22">
        <f>IF(H118="","",H118+N(I118))</f>
        <v/>
      </c>
      <c r="K118" s="39">
        <f>Einstellungen!$B$7</f>
        <v/>
      </c>
      <c r="L118" s="22">
        <f>IF(J118="","",J118*K118*(1+Einstellungen!$B$5))</f>
        <v/>
      </c>
      <c r="M118" s="28" t="n"/>
      <c r="N118" s="40">
        <f>IF(OR(J118="",M118=""),"",J118/(M118/(1+Einstellungen!$B$5)))</f>
        <v/>
      </c>
      <c r="O118" s="22">
        <f>IF(OR(J118="",M118=""),"",M118/(1+Einstellungen!$B$5)-J118)</f>
        <v/>
      </c>
    </row>
    <row r="119">
      <c r="A119" s="25" t="n"/>
      <c r="B119" s="25" t="n"/>
      <c r="C119" s="26" t="n"/>
      <c r="D119" s="28" t="n"/>
      <c r="E119" s="26" t="n"/>
      <c r="F119" s="29" t="n"/>
      <c r="G119" s="43">
        <f>IF(OR(C119="",E119="",E119=0),"",C119*(1-N(F119))/E119)</f>
        <v/>
      </c>
      <c r="H119" s="22">
        <f>IF(OR(D119="",G119="",G119=0),"",D119/G119)</f>
        <v/>
      </c>
      <c r="I119" s="28" t="n"/>
      <c r="J119" s="22">
        <f>IF(H119="","",H119+N(I119))</f>
        <v/>
      </c>
      <c r="K119" s="39">
        <f>Einstellungen!$B$7</f>
        <v/>
      </c>
      <c r="L119" s="22">
        <f>IF(J119="","",J119*K119*(1+Einstellungen!$B$5))</f>
        <v/>
      </c>
      <c r="M119" s="28" t="n"/>
      <c r="N119" s="40">
        <f>IF(OR(J119="",M119=""),"",J119/(M119/(1+Einstellungen!$B$5)))</f>
        <v/>
      </c>
      <c r="O119" s="22">
        <f>IF(OR(J119="",M119=""),"",M119/(1+Einstellungen!$B$5)-J119)</f>
        <v/>
      </c>
    </row>
    <row r="120">
      <c r="A120" s="25" t="n"/>
      <c r="B120" s="25" t="n"/>
      <c r="C120" s="26" t="n"/>
      <c r="D120" s="28" t="n"/>
      <c r="E120" s="26" t="n"/>
      <c r="F120" s="29" t="n"/>
      <c r="G120" s="43">
        <f>IF(OR(C120="",E120="",E120=0),"",C120*(1-N(F120))/E120)</f>
        <v/>
      </c>
      <c r="H120" s="22">
        <f>IF(OR(D120="",G120="",G120=0),"",D120/G120)</f>
        <v/>
      </c>
      <c r="I120" s="28" t="n"/>
      <c r="J120" s="22">
        <f>IF(H120="","",H120+N(I120))</f>
        <v/>
      </c>
      <c r="K120" s="39">
        <f>Einstellungen!$B$7</f>
        <v/>
      </c>
      <c r="L120" s="22">
        <f>IF(J120="","",J120*K120*(1+Einstellungen!$B$5))</f>
        <v/>
      </c>
      <c r="M120" s="28" t="n"/>
      <c r="N120" s="40">
        <f>IF(OR(J120="",M120=""),"",J120/(M120/(1+Einstellungen!$B$5)))</f>
        <v/>
      </c>
      <c r="O120" s="22">
        <f>IF(OR(J120="",M120=""),"",M120/(1+Einstellungen!$B$5)-J120)</f>
        <v/>
      </c>
    </row>
    <row r="121">
      <c r="A121" s="25" t="n"/>
      <c r="B121" s="25" t="n"/>
      <c r="C121" s="26" t="n"/>
      <c r="D121" s="28" t="n"/>
      <c r="E121" s="26" t="n"/>
      <c r="F121" s="29" t="n"/>
      <c r="G121" s="43">
        <f>IF(OR(C121="",E121="",E121=0),"",C121*(1-N(F121))/E121)</f>
        <v/>
      </c>
      <c r="H121" s="22">
        <f>IF(OR(D121="",G121="",G121=0),"",D121/G121)</f>
        <v/>
      </c>
      <c r="I121" s="28" t="n"/>
      <c r="J121" s="22">
        <f>IF(H121="","",H121+N(I121))</f>
        <v/>
      </c>
      <c r="K121" s="39">
        <f>Einstellungen!$B$7</f>
        <v/>
      </c>
      <c r="L121" s="22">
        <f>IF(J121="","",J121*K121*(1+Einstellungen!$B$5))</f>
        <v/>
      </c>
      <c r="M121" s="28" t="n"/>
      <c r="N121" s="40">
        <f>IF(OR(J121="",M121=""),"",J121/(M121/(1+Einstellungen!$B$5)))</f>
        <v/>
      </c>
      <c r="O121" s="22">
        <f>IF(OR(J121="",M121=""),"",M121/(1+Einstellungen!$B$5)-J121)</f>
        <v/>
      </c>
    </row>
    <row r="122">
      <c r="A122" s="25" t="n"/>
      <c r="B122" s="25" t="n"/>
      <c r="C122" s="26" t="n"/>
      <c r="D122" s="28" t="n"/>
      <c r="E122" s="26" t="n"/>
      <c r="F122" s="29" t="n"/>
      <c r="G122" s="43">
        <f>IF(OR(C122="",E122="",E122=0),"",C122*(1-N(F122))/E122)</f>
        <v/>
      </c>
      <c r="H122" s="22">
        <f>IF(OR(D122="",G122="",G122=0),"",D122/G122)</f>
        <v/>
      </c>
      <c r="I122" s="28" t="n"/>
      <c r="J122" s="22">
        <f>IF(H122="","",H122+N(I122))</f>
        <v/>
      </c>
      <c r="K122" s="39">
        <f>Einstellungen!$B$7</f>
        <v/>
      </c>
      <c r="L122" s="22">
        <f>IF(J122="","",J122*K122*(1+Einstellungen!$B$5))</f>
        <v/>
      </c>
      <c r="M122" s="28" t="n"/>
      <c r="N122" s="40">
        <f>IF(OR(J122="",M122=""),"",J122/(M122/(1+Einstellungen!$B$5)))</f>
        <v/>
      </c>
      <c r="O122" s="22">
        <f>IF(OR(J122="",M122=""),"",M122/(1+Einstellungen!$B$5)-J122)</f>
        <v/>
      </c>
    </row>
    <row r="123">
      <c r="A123" s="25" t="n"/>
      <c r="B123" s="25" t="n"/>
      <c r="C123" s="26" t="n"/>
      <c r="D123" s="28" t="n"/>
      <c r="E123" s="26" t="n"/>
      <c r="F123" s="29" t="n"/>
      <c r="G123" s="43">
        <f>IF(OR(C123="",E123="",E123=0),"",C123*(1-N(F123))/E123)</f>
        <v/>
      </c>
      <c r="H123" s="22">
        <f>IF(OR(D123="",G123="",G123=0),"",D123/G123)</f>
        <v/>
      </c>
      <c r="I123" s="28" t="n"/>
      <c r="J123" s="22">
        <f>IF(H123="","",H123+N(I123))</f>
        <v/>
      </c>
      <c r="K123" s="39">
        <f>Einstellungen!$B$7</f>
        <v/>
      </c>
      <c r="L123" s="22">
        <f>IF(J123="","",J123*K123*(1+Einstellungen!$B$5))</f>
        <v/>
      </c>
      <c r="M123" s="28" t="n"/>
      <c r="N123" s="40">
        <f>IF(OR(J123="",M123=""),"",J123/(M123/(1+Einstellungen!$B$5)))</f>
        <v/>
      </c>
      <c r="O123" s="22">
        <f>IF(OR(J123="",M123=""),"",M123/(1+Einstellungen!$B$5)-J123)</f>
        <v/>
      </c>
    </row>
    <row r="124">
      <c r="A124" s="25" t="n"/>
      <c r="B124" s="25" t="n"/>
      <c r="C124" s="26" t="n"/>
      <c r="D124" s="28" t="n"/>
      <c r="E124" s="26" t="n"/>
      <c r="F124" s="29" t="n"/>
      <c r="G124" s="43">
        <f>IF(OR(C124="",E124="",E124=0),"",C124*(1-N(F124))/E124)</f>
        <v/>
      </c>
      <c r="H124" s="22">
        <f>IF(OR(D124="",G124="",G124=0),"",D124/G124)</f>
        <v/>
      </c>
      <c r="I124" s="28" t="n"/>
      <c r="J124" s="22">
        <f>IF(H124="","",H124+N(I124))</f>
        <v/>
      </c>
      <c r="K124" s="39">
        <f>Einstellungen!$B$7</f>
        <v/>
      </c>
      <c r="L124" s="22">
        <f>IF(J124="","",J124*K124*(1+Einstellungen!$B$5))</f>
        <v/>
      </c>
      <c r="M124" s="28" t="n"/>
      <c r="N124" s="40">
        <f>IF(OR(J124="",M124=""),"",J124/(M124/(1+Einstellungen!$B$5)))</f>
        <v/>
      </c>
      <c r="O124" s="22">
        <f>IF(OR(J124="",M124=""),"",M124/(1+Einstellungen!$B$5)-J124)</f>
        <v/>
      </c>
    </row>
  </sheetData>
  <conditionalFormatting sqref="N5:N124">
    <cfRule type="expression" priority="1" dxfId="0">
      <formula>AND(ISNUMBER($N5),$N5&gt;Einstellungen!$B$9)</formula>
    </cfRule>
  </conditionalFormatting>
  <dataValidations count="1">
    <dataValidation sqref="E5:E124" showDropDown="0" showInputMessage="0" showErrorMessage="0" allowBlank="1" type="list">
      <formula1>"0.02,0.04,0.1,0.2,0.25,0.3,0.33,0.4,0.5"</formula1>
    </dataValidation>
  </dataValidations>
  <pageMargins left="0.4" right="0.4" top="0.5" bottom="0.6" header="0.5" footer="0.5"/>
  <pageSetup orientation="landscape" paperSize="9" fitToHeight="0"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1"/>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RechnungsWächter</dc:creator>
  <dc:title xmlns:dc="http://purl.org/dc/elements/1.1/">Kalkulation Speisen und Getränke</dc:title>
  <dc:subject xmlns:dc="http://purl.org/dc/elements/1.1/">Kalkulation Gastronomie Excel</dc:subject>
  <dcterms:created xmlns:dcterms="http://purl.org/dc/terms/" xmlns:xsi="http://www.w3.org/2001/XMLSchema-instance" xsi:type="dcterms:W3CDTF">2026-09-13T06:33:23Z</dcterms:created>
  <dcterms:modified xmlns:dcterms="http://purl.org/dc/terms/" xmlns:xsi="http://www.w3.org/2001/XMLSchema-instance" xsi:type="dcterms:W3CDTF">2026-09-13T06:33:24Z</dcterms:modified>
  <cp:keywords>Gastronomie, Vorlage, RechnungsWächter</cp:keywords>
</cp:coreProperties>
</file>