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o geht's" sheetId="1" state="visible" r:id="rId1"/>
    <sheet xmlns:r="http://schemas.openxmlformats.org/officeDocument/2006/relationships" name="Speisen" sheetId="2" state="visible" r:id="rId2"/>
    <sheet xmlns:r="http://schemas.openxmlformats.org/officeDocument/2006/relationships" name="Getränke" sheetId="3" state="visible" r:id="rId3"/>
    <sheet xmlns:r="http://schemas.openxmlformats.org/officeDocument/2006/relationships" name="Gesamt" sheetId="4" state="visible" r:id="rId4"/>
  </sheets>
  <definedNames/>
  <calcPr calcId="124519" fullCalcOnLoad="1"/>
</workbook>
</file>

<file path=xl/styles.xml><?xml version="1.0" encoding="utf-8"?>
<styleSheet xmlns="http://schemas.openxmlformats.org/spreadsheetml/2006/main">
  <numFmts count="3">
    <numFmt numFmtId="164" formatCode="0.0%;-0.0%;&quot;&quot;"/>
    <numFmt numFmtId="165" formatCode="#,##0.00 &quot;€&quot;;-#,##0.00 &quot;€&quot;;&quot;&quot;"/>
    <numFmt numFmtId="166" formatCode="+0.0%;-0.0%;0.0%"/>
  </numFmts>
  <fonts count="14">
    <font>
      <name val="Calibri"/>
      <family val="2"/>
      <color theme="1"/>
      <sz val="11"/>
      <scheme val="minor"/>
    </font>
    <font>
      <name val="Arial"/>
      <b val="1"/>
      <color rgb="00182A48"/>
      <sz val="18"/>
    </font>
    <font>
      <name val="Arial"/>
      <color rgb="0070727F"/>
      <sz val="9"/>
    </font>
    <font>
      <name val="Arial"/>
      <color rgb="001C1C1C"/>
      <sz val="11"/>
    </font>
    <font>
      <name val="Arial"/>
      <b val="1"/>
      <color rgb="00182A48"/>
      <sz val="12"/>
    </font>
    <font>
      <name val="Arial"/>
      <b val="1"/>
      <color rgb="001C1C1C"/>
      <sz val="10"/>
    </font>
    <font>
      <name val="Arial"/>
      <color rgb="001C1C1C"/>
      <sz val="10"/>
    </font>
    <font>
      <name val="Arial"/>
      <b val="1"/>
      <color rgb="0028507A"/>
      <sz val="10"/>
    </font>
    <font>
      <name val="Arial"/>
      <i val="1"/>
      <color rgb="0070727F"/>
      <sz val="8.5"/>
    </font>
    <font>
      <name val="Arial"/>
      <b val="1"/>
      <color rgb="00182A48"/>
      <sz val="15"/>
    </font>
    <font>
      <name val="Arial"/>
      <color rgb="0070727F"/>
      <sz val="9.5"/>
    </font>
    <font>
      <name val="Arial"/>
      <b val="1"/>
      <color rgb="00FFFFFF"/>
      <sz val="9.5"/>
    </font>
    <font>
      <name val="Arial"/>
      <color rgb="007A5A12"/>
      <sz val="10"/>
    </font>
    <font>
      <name val="Arial"/>
      <b val="1"/>
      <color rgb="00182A48"/>
      <sz val="10"/>
    </font>
  </fonts>
  <fills count="6">
    <fill>
      <patternFill/>
    </fill>
    <fill>
      <patternFill patternType="gray125"/>
    </fill>
    <fill>
      <patternFill patternType="solid">
        <fgColor rgb="00FFF4D6"/>
        <bgColor rgb="00FFF4D6"/>
      </patternFill>
    </fill>
    <fill>
      <patternFill patternType="solid">
        <fgColor rgb="00EEF1F5"/>
        <bgColor rgb="00EEF1F5"/>
      </patternFill>
    </fill>
    <fill>
      <patternFill patternType="solid">
        <fgColor rgb="00182A48"/>
        <bgColor rgb="00182A48"/>
      </patternFill>
    </fill>
    <fill>
      <patternFill patternType="solid">
        <fgColor rgb="00DCE3EC"/>
        <bgColor rgb="00DCE3EC"/>
      </patternFill>
    </fill>
  </fills>
  <borders count="2">
    <border>
      <left/>
      <right/>
      <top/>
      <bottom/>
      <diagonal/>
    </border>
    <border>
      <left style="thin">
        <color rgb="00D9DDE3"/>
      </left>
      <right style="thin">
        <color rgb="00D9DDE3"/>
      </right>
      <top style="thin">
        <color rgb="00D9DDE3"/>
      </top>
      <bottom style="thin">
        <color rgb="00D9DDE3"/>
      </bottom>
    </border>
  </borders>
  <cellStyleXfs count="1">
    <xf numFmtId="0" fontId="0" fillId="0" borderId="0"/>
  </cellStyleXfs>
  <cellXfs count="30">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pivotButton="0" quotePrefix="0" xfId="0"/>
    <xf numFmtId="0" fontId="6" fillId="0" borderId="0" applyAlignment="1" pivotButton="0" quotePrefix="0" xfId="0">
      <alignment vertical="top" wrapText="1"/>
    </xf>
    <xf numFmtId="0" fontId="0" fillId="2" borderId="1" pivotButton="0" quotePrefix="0" xfId="0"/>
    <xf numFmtId="0" fontId="6" fillId="0" borderId="0" pivotButton="0" quotePrefix="0" xfId="0"/>
    <xf numFmtId="0" fontId="0" fillId="3" borderId="1" pivotButton="0" quotePrefix="0" xfId="0"/>
    <xf numFmtId="0" fontId="7" fillId="0" borderId="0" pivotButton="0" quotePrefix="0" xfId="0"/>
    <xf numFmtId="0" fontId="8" fillId="0" borderId="0" applyAlignment="1" pivotButton="0" quotePrefix="0" xfId="0">
      <alignment wrapText="1"/>
    </xf>
    <xf numFmtId="0" fontId="9" fillId="0" borderId="0" pivotButton="0" quotePrefix="0" xfId="0"/>
    <xf numFmtId="0" fontId="10" fillId="0" borderId="0" pivotButton="0" quotePrefix="0" xfId="0"/>
    <xf numFmtId="1" fontId="6" fillId="2" borderId="1" pivotButton="0" quotePrefix="0" xfId="0"/>
    <xf numFmtId="164" fontId="6" fillId="2" borderId="1" pivotButton="0" quotePrefix="0" xfId="0"/>
    <xf numFmtId="0" fontId="11" fillId="4" borderId="1" applyAlignment="1" pivotButton="0" quotePrefix="0" xfId="0">
      <alignment horizontal="center" vertical="center" wrapText="1"/>
    </xf>
    <xf numFmtId="0" fontId="5" fillId="3" borderId="1" pivotButton="0" quotePrefix="0" xfId="0"/>
    <xf numFmtId="165" fontId="12" fillId="2" borderId="1" pivotButton="0" quotePrefix="0" xfId="0"/>
    <xf numFmtId="165" fontId="6" fillId="3" borderId="1" pivotButton="0" quotePrefix="0" xfId="0"/>
    <xf numFmtId="164" fontId="6" fillId="3" borderId="1" pivotButton="0" quotePrefix="0" xfId="0"/>
    <xf numFmtId="166" fontId="6" fillId="3" borderId="1" pivotButton="0" quotePrefix="0" xfId="0"/>
    <xf numFmtId="165" fontId="6" fillId="2" borderId="1" pivotButton="0" quotePrefix="0" xfId="0"/>
    <xf numFmtId="0" fontId="13" fillId="5" borderId="1" pivotButton="0" quotePrefix="0" xfId="0"/>
    <xf numFmtId="165" fontId="13" fillId="5" borderId="1" pivotButton="0" quotePrefix="0" xfId="0"/>
    <xf numFmtId="164" fontId="13" fillId="5" borderId="1" pivotButton="0" quotePrefix="0" xfId="0"/>
    <xf numFmtId="166" fontId="13" fillId="5" borderId="1" pivotButton="0" quotePrefix="0" xfId="0"/>
    <xf numFmtId="0" fontId="5" fillId="5" borderId="1" pivotButton="0" quotePrefix="0" xfId="0"/>
    <xf numFmtId="165" fontId="5" fillId="5" borderId="1" pivotButton="0" quotePrefix="0" xfId="0"/>
    <xf numFmtId="164" fontId="5" fillId="5" borderId="1" pivotButton="0" quotePrefix="0" xfId="0"/>
  </cellXfs>
  <cellStyles count="1">
    <cellStyle name="Normal" xfId="0" builtinId="0" hidden="0"/>
  </cellStyles>
  <dxfs count="1">
    <dxf>
      <font>
        <name val="Arial"/>
        <b val="1"/>
        <color rgb="00B91C1C"/>
      </font>
      <fill>
        <patternFill patternType="solid">
          <fgColor rgb="00FCE7E7"/>
          <bgColor rgb="00FCE7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drawing1.xml><?xml version="1.0" encoding="utf-8"?>
<wsDr xmlns="http://schemas.openxmlformats.org/drawingml/2006/spreadsheetDrawing">
  <oneCellAnchor>
    <from>
      <col>1</col>
      <colOff>0</colOff>
      <row>0</row>
      <rowOff>0</rowOff>
    </from>
    <ext cx="2200275"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rechnungswaechter.de/" TargetMode="External" Id="rId1"/><Relationship Type="http://schemas.openxmlformats.org/officeDocument/2006/relationships/drawing" Target="/xl/drawings/drawing1.xml" Id="rId2"/></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sheet1.xml><?xml version="1.0" encoding="utf-8"?>
<worksheet xmlns="http://schemas.openxmlformats.org/spreadsheetml/2006/main">
  <sheetPr>
    <outlinePr summaryBelow="1" summaryRight="1"/>
    <pageSetUpPr fitToPage="1"/>
  </sheetPr>
  <dimension ref="B2:C30"/>
  <sheetViews>
    <sheetView showGridLines="0" workbookViewId="0">
      <selection activeCell="A1" sqref="A1"/>
    </sheetView>
  </sheetViews>
  <sheetFormatPr baseColWidth="8" defaultRowHeight="15"/>
  <cols>
    <col width="3" customWidth="1" min="1" max="1"/>
    <col width="26" customWidth="1" min="2" max="2"/>
    <col width="80" customWidth="1" min="3" max="3"/>
  </cols>
  <sheetData>
    <row r="1" ht="34" customHeight="1"/>
    <row r="2" ht="30" customHeight="1">
      <c r="B2" s="1" t="inlineStr">
        <is>
          <t>Wareneinsatz monatlich, Speisen und Getränke getrennt</t>
        </is>
      </c>
    </row>
    <row r="3">
      <c r="B3" s="2" t="inlineStr">
        <is>
          <t>Stand 09/2026 | kostenlos | ohne Makros | für Excel, LibreOffice und Google Tabellen</t>
        </is>
      </c>
    </row>
    <row r="5" ht="45" customHeight="1">
      <c r="B5" s="3" t="inlineStr">
        <is>
          <t>Mit dieser Datei rechnest du jeden Monat den Wareneinsatz und die Wareneinsatzquote aus, getrennt für Speisen und Getränke. Du siehst die Quote, bevor die BWA kommt, und erkennst, in welchem Monat sie wegläuft.</t>
        </is>
      </c>
    </row>
    <row r="7">
      <c r="B7" s="4" t="inlineStr">
        <is>
          <t>So füllst du die Liste aus</t>
        </is>
      </c>
    </row>
    <row r="8" ht="42" customHeight="1">
      <c r="B8" s="5" t="inlineStr">
        <is>
          <t>Schritt 1</t>
        </is>
      </c>
      <c r="C8" s="6" t="inlineStr">
        <is>
          <t>Trag in den Blättern Speisen und Getränke oben das Jahr und deine Zielquote ein. Im Januar trägst du den Anfangsbestand aus der letzten Inventur ein, danach übernimmt die Tabelle den Endbestand des Vormonats.</t>
        </is>
      </c>
    </row>
    <row r="9" ht="28" customHeight="1">
      <c r="B9" s="5" t="inlineStr">
        <is>
          <t>Schritt 2</t>
        </is>
      </c>
      <c r="C9" s="6" t="inlineStr">
        <is>
          <t>Trag am Monatsende den Einkauf netto aus den Lieferantenrechnungen ein, ohne Pfand. Gutschriften, Boni und Personalessen ziehst du in den eigenen Spalten ab.</t>
        </is>
      </c>
    </row>
    <row r="10" ht="42" customHeight="1">
      <c r="B10" s="5" t="inlineStr">
        <is>
          <t>Schritt 3</t>
        </is>
      </c>
      <c r="C10" s="6" t="inlineStr">
        <is>
          <t>Zähl den Endbestand und trag den Nettoumsatz aus der Kasse ein. Die Tabelle rechnet Verbrauch, Quote und Abweichung zur Zielquote. Das Blatt Gesamt fasst beides zusammen.</t>
        </is>
      </c>
    </row>
    <row r="12">
      <c r="B12" s="4" t="inlineStr">
        <is>
          <t>Die Farben</t>
        </is>
      </c>
    </row>
    <row r="13">
      <c r="B13" s="7" t="n"/>
      <c r="C13" s="8" t="inlineStr">
        <is>
          <t>Hier trägst du ein. Die Werte in brauner Schrift sind Beispiele, überschreib oder lösch sie.</t>
        </is>
      </c>
    </row>
    <row r="14">
      <c r="B14" s="9" t="n"/>
      <c r="C14" s="8" t="inlineStr">
        <is>
          <t>Rechnet von selbst. Nicht überschreiben, sonst stimmt die Summe nicht mehr.</t>
        </is>
      </c>
    </row>
    <row r="16">
      <c r="B16" s="4" t="inlineStr">
        <is>
          <t>Die Blätter</t>
        </is>
      </c>
    </row>
    <row r="17" ht="28" customHeight="1">
      <c r="B17" s="5" t="inlineStr">
        <is>
          <t>Speisen</t>
        </is>
      </c>
      <c r="C17" s="6" t="inlineStr">
        <is>
          <t>Zwölf Monate: Anfangsbestand, Einkauf, Gutschriften, Personalessen, Endbestand, Verbrauch, Umsatz, Quote.</t>
        </is>
      </c>
    </row>
    <row r="18" ht="15" customHeight="1">
      <c r="B18" s="5" t="inlineStr">
        <is>
          <t>Getränke</t>
        </is>
      </c>
      <c r="C18" s="6" t="inlineStr">
        <is>
          <t>Derselbe Aufbau für Getränke.</t>
        </is>
      </c>
    </row>
    <row r="19" ht="15" customHeight="1">
      <c r="B19" s="5" t="inlineStr">
        <is>
          <t>Gesamt</t>
        </is>
      </c>
      <c r="C19" s="6" t="inlineStr">
        <is>
          <t>Summe aus beiden Blättern je Monat und fürs Jahr.</t>
        </is>
      </c>
    </row>
    <row r="21">
      <c r="B21" s="4" t="inlineStr">
        <is>
          <t>Gut zu wissen</t>
        </is>
      </c>
    </row>
    <row r="22" ht="42" customHeight="1">
      <c r="C22" s="6" t="inlineStr">
        <is>
          <t>Formel: Anfangsbestand plus Einkauf minus Gutschriften minus Personalessen und Eigenverbrauch minus Endbestand ergibt den Warenverbrauch. Warenverbrauch geteilt durch Nettoumsatz ergibt die Quote.</t>
        </is>
      </c>
    </row>
    <row r="23" ht="15" customHeight="1">
      <c r="C23" s="6" t="inlineStr">
        <is>
          <t>Umsatz und Einkauf immer ohne Umsatzsteuer. Pfand gehört nicht in den Einkauf.</t>
        </is>
      </c>
    </row>
    <row r="24" ht="28" customHeight="1">
      <c r="C24" s="6" t="inlineStr">
        <is>
          <t>Die Spalte Bruch und Schwund ist freiwillig. Sie zeigt, wie viel vom Verbrauch nie verkauft wurde.</t>
        </is>
      </c>
    </row>
    <row r="26">
      <c r="B26" s="4" t="inlineStr">
        <is>
          <t>Wo die Tabelle aufhört</t>
        </is>
      </c>
    </row>
    <row r="27" ht="56" customHeight="1">
      <c r="C27" s="6" t="inlineStr">
        <is>
          <t>Die Quote sagt dir, dass der Monat teurer war. Warum, sagt sie nicht: gestiegene Preise, eine Fehlmenge oder eine fehlende Gutschrift sehen in der Summe gleich aus. RechnungsWächter berechnet die Wareneinsatzquote aus geprüften Rechnungspositionen und zeigt, welcher Artikel bei welchem Lieferanten teurer geworden ist.</t>
        </is>
      </c>
    </row>
    <row r="28">
      <c r="C28" s="10" t="inlineStr">
        <is>
          <t>rechnungswaechter.de</t>
        </is>
      </c>
    </row>
    <row r="30" ht="26" customHeight="1">
      <c r="B30" s="11" t="inlineStr">
        <is>
          <t>Du darfst die Vorlage für deinen Betrieb frei verwenden und anpassen. Angaben ohne Gewähr, im Zweifel entscheidet dein Steuerberater oder die zuständige Behörde.</t>
        </is>
      </c>
    </row>
  </sheetData>
  <mergeCells count="2">
    <mergeCell ref="B30:C30"/>
    <mergeCell ref="B5:C5"/>
  </mergeCells>
  <hyperlinks>
    <hyperlink xmlns:r="http://schemas.openxmlformats.org/officeDocument/2006/relationships" ref="C28" r:id="rId1"/>
  </hyperlinks>
  <pageMargins left="0.4" right="0.4" top="0.5" bottom="0.6" header="0.5" footer="0.5"/>
  <pageSetup orientation="portrait" paperSize="9" fitToHeight="1"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2"/>
</worksheet>
</file>

<file path=xl/worksheets/sheet2.xml><?xml version="1.0" encoding="utf-8"?>
<worksheet xmlns="http://schemas.openxmlformats.org/spreadsheetml/2006/main">
  <sheetPr>
    <outlinePr summaryBelow="1" summaryRight="1"/>
    <pageSetUpPr fitToPage="1"/>
  </sheetPr>
  <dimension ref="A2:L21"/>
  <sheetViews>
    <sheetView showGridLines="0" workbookViewId="0">
      <pane xSplit="1" ySplit="8" topLeftCell="B9" activePane="bottomRight" state="frozen"/>
      <selection pane="topRight"/>
      <selection pane="bottomLeft"/>
      <selection pane="bottomRight" activeCell="A1" sqref="A1"/>
    </sheetView>
  </sheetViews>
  <sheetFormatPr baseColWidth="8" defaultRowHeight="15"/>
  <cols>
    <col width="12" customWidth="1" min="1" max="1"/>
    <col width="13" customWidth="1" min="2" max="2"/>
    <col width="13" customWidth="1" min="3" max="3"/>
    <col width="13" customWidth="1" min="4" max="4"/>
    <col width="15" customWidth="1" min="5" max="5"/>
    <col width="14" customWidth="1" min="6" max="6"/>
    <col width="13" customWidth="1" min="7" max="7"/>
    <col width="14" customWidth="1" min="8" max="8"/>
    <col width="13" customWidth="1" min="9" max="9"/>
    <col width="13" customWidth="1" min="10" max="10"/>
    <col width="13" customWidth="1" min="11" max="11"/>
    <col width="13" customWidth="1" min="12" max="12"/>
  </cols>
  <sheetData>
    <row r="1" ht="30" customHeight="1"/>
    <row r="2" ht="22" customHeight="1">
      <c r="A2" s="12" t="inlineStr">
        <is>
          <t>Wareneinsatz Speisen</t>
        </is>
      </c>
    </row>
    <row r="3">
      <c r="A3" s="13" t="inlineStr">
        <is>
          <t>Gelbe Felder ausfüllen. Werte netto, ohne Pfand.</t>
        </is>
      </c>
    </row>
    <row r="4">
      <c r="A4" s="5" t="inlineStr">
        <is>
          <t>Jahr</t>
        </is>
      </c>
      <c r="B4" s="14" t="n">
        <v>2026</v>
      </c>
    </row>
    <row r="5">
      <c r="A5" s="5" t="inlineStr">
        <is>
          <t>Zielquote</t>
        </is>
      </c>
      <c r="B5" s="15" t="n">
        <v>0.3</v>
      </c>
    </row>
    <row r="8" ht="42" customHeight="1">
      <c r="A8" s="16" t="inlineStr">
        <is>
          <t>Monat</t>
        </is>
      </c>
      <c r="B8" s="16" t="inlineStr">
        <is>
          <t>Anfangs-
bestand</t>
        </is>
      </c>
      <c r="C8" s="16" t="inlineStr">
        <is>
          <t>Einkauf
netto</t>
        </is>
      </c>
      <c r="D8" s="16" t="inlineStr">
        <is>
          <t>Gutschriften
und Boni</t>
        </is>
      </c>
      <c r="E8" s="16" t="inlineStr">
        <is>
          <t>Personalessen,
Eigenverbrauch</t>
        </is>
      </c>
      <c r="F8" s="16" t="inlineStr">
        <is>
          <t>Endbestand
(Inventur)</t>
        </is>
      </c>
      <c r="G8" s="16" t="inlineStr">
        <is>
          <t>Waren-
verbrauch</t>
        </is>
      </c>
      <c r="H8" s="16" t="inlineStr">
        <is>
          <t>Nettoumsatz</t>
        </is>
      </c>
      <c r="I8" s="16" t="inlineStr">
        <is>
          <t>Wareneinsatz-
quote</t>
        </is>
      </c>
      <c r="J8" s="16" t="inlineStr">
        <is>
          <t>Abweichung
zur Zielquote</t>
        </is>
      </c>
      <c r="K8" s="16" t="inlineStr">
        <is>
          <t>davon Bruch
und Schwund</t>
        </is>
      </c>
      <c r="L8" s="16" t="inlineStr">
        <is>
          <t>Anteil Bruch
am Verbrauch</t>
        </is>
      </c>
    </row>
    <row r="9">
      <c r="A9" s="17" t="inlineStr">
        <is>
          <t>Januar</t>
        </is>
      </c>
      <c r="B9" s="18" t="n">
        <v>4800</v>
      </c>
      <c r="C9" s="18" t="n">
        <v>19200</v>
      </c>
      <c r="D9" s="18" t="n">
        <v>350</v>
      </c>
      <c r="E9" s="18" t="n">
        <v>600</v>
      </c>
      <c r="F9" s="18" t="n">
        <v>5100</v>
      </c>
      <c r="G9" s="19">
        <f>IF(OR(B9="",F9=""),"",B9+N(C9)-N(D9)-N(E9)-F9)</f>
        <v/>
      </c>
      <c r="H9" s="18" t="n">
        <v>64000</v>
      </c>
      <c r="I9" s="20">
        <f>IF(OR(G9="",N(H9)=0),"",G9/H9)</f>
        <v/>
      </c>
      <c r="J9" s="21">
        <f>IF(I9="","",I9-$B$5)</f>
        <v/>
      </c>
      <c r="K9" s="18" t="n">
        <v>420</v>
      </c>
      <c r="L9" s="20">
        <f>IF(OR(G9="",N(K9)=0,N(G9)=0),"",K9/G9)</f>
        <v/>
      </c>
    </row>
    <row r="10">
      <c r="A10" s="17" t="inlineStr">
        <is>
          <t>Februar</t>
        </is>
      </c>
      <c r="B10" s="19">
        <f>IF(F9="","",F9)</f>
        <v/>
      </c>
      <c r="C10" s="18" t="n">
        <v>17600</v>
      </c>
      <c r="D10" s="18" t="n">
        <v>200</v>
      </c>
      <c r="E10" s="18" t="n">
        <v>550</v>
      </c>
      <c r="F10" s="18" t="n">
        <v>4700</v>
      </c>
      <c r="G10" s="19">
        <f>IF(OR(B10="",F10=""),"",B10+N(C10)-N(D10)-N(E10)-F10)</f>
        <v/>
      </c>
      <c r="H10" s="18" t="n">
        <v>57000</v>
      </c>
      <c r="I10" s="20">
        <f>IF(OR(G10="",N(H10)=0),"",G10/H10)</f>
        <v/>
      </c>
      <c r="J10" s="21">
        <f>IF(I10="","",I10-$B$5)</f>
        <v/>
      </c>
      <c r="K10" s="18" t="n">
        <v>380</v>
      </c>
      <c r="L10" s="20">
        <f>IF(OR(G10="",N(K10)=0,N(G10)=0),"",K10/G10)</f>
        <v/>
      </c>
    </row>
    <row r="11">
      <c r="A11" s="17" t="inlineStr">
        <is>
          <t>März</t>
        </is>
      </c>
      <c r="B11" s="19">
        <f>IF(F10="","",F10)</f>
        <v/>
      </c>
      <c r="C11" s="22" t="n"/>
      <c r="D11" s="22" t="n"/>
      <c r="E11" s="22" t="n"/>
      <c r="F11" s="22" t="n"/>
      <c r="G11" s="19">
        <f>IF(OR(B11="",F11=""),"",B11+N(C11)-N(D11)-N(E11)-F11)</f>
        <v/>
      </c>
      <c r="H11" s="22" t="n"/>
      <c r="I11" s="20">
        <f>IF(OR(G11="",N(H11)=0),"",G11/H11)</f>
        <v/>
      </c>
      <c r="J11" s="21">
        <f>IF(I11="","",I11-$B$5)</f>
        <v/>
      </c>
      <c r="K11" s="22" t="n"/>
      <c r="L11" s="20">
        <f>IF(OR(G11="",N(K11)=0,N(G11)=0),"",K11/G11)</f>
        <v/>
      </c>
    </row>
    <row r="12">
      <c r="A12" s="17" t="inlineStr">
        <is>
          <t>April</t>
        </is>
      </c>
      <c r="B12" s="19">
        <f>IF(F11="","",F11)</f>
        <v/>
      </c>
      <c r="C12" s="22" t="n"/>
      <c r="D12" s="22" t="n"/>
      <c r="E12" s="22" t="n"/>
      <c r="F12" s="22" t="n"/>
      <c r="G12" s="19">
        <f>IF(OR(B12="",F12=""),"",B12+N(C12)-N(D12)-N(E12)-F12)</f>
        <v/>
      </c>
      <c r="H12" s="22" t="n"/>
      <c r="I12" s="20">
        <f>IF(OR(G12="",N(H12)=0),"",G12/H12)</f>
        <v/>
      </c>
      <c r="J12" s="21">
        <f>IF(I12="","",I12-$B$5)</f>
        <v/>
      </c>
      <c r="K12" s="22" t="n"/>
      <c r="L12" s="20">
        <f>IF(OR(G12="",N(K12)=0,N(G12)=0),"",K12/G12)</f>
        <v/>
      </c>
    </row>
    <row r="13">
      <c r="A13" s="17" t="inlineStr">
        <is>
          <t>Mai</t>
        </is>
      </c>
      <c r="B13" s="19">
        <f>IF(F12="","",F12)</f>
        <v/>
      </c>
      <c r="C13" s="22" t="n"/>
      <c r="D13" s="22" t="n"/>
      <c r="E13" s="22" t="n"/>
      <c r="F13" s="22" t="n"/>
      <c r="G13" s="19">
        <f>IF(OR(B13="",F13=""),"",B13+N(C13)-N(D13)-N(E13)-F13)</f>
        <v/>
      </c>
      <c r="H13" s="22" t="n"/>
      <c r="I13" s="20">
        <f>IF(OR(G13="",N(H13)=0),"",G13/H13)</f>
        <v/>
      </c>
      <c r="J13" s="21">
        <f>IF(I13="","",I13-$B$5)</f>
        <v/>
      </c>
      <c r="K13" s="22" t="n"/>
      <c r="L13" s="20">
        <f>IF(OR(G13="",N(K13)=0,N(G13)=0),"",K13/G13)</f>
        <v/>
      </c>
    </row>
    <row r="14">
      <c r="A14" s="17" t="inlineStr">
        <is>
          <t>Juni</t>
        </is>
      </c>
      <c r="B14" s="19">
        <f>IF(F13="","",F13)</f>
        <v/>
      </c>
      <c r="C14" s="22" t="n"/>
      <c r="D14" s="22" t="n"/>
      <c r="E14" s="22" t="n"/>
      <c r="F14" s="22" t="n"/>
      <c r="G14" s="19">
        <f>IF(OR(B14="",F14=""),"",B14+N(C14)-N(D14)-N(E14)-F14)</f>
        <v/>
      </c>
      <c r="H14" s="22" t="n"/>
      <c r="I14" s="20">
        <f>IF(OR(G14="",N(H14)=0),"",G14/H14)</f>
        <v/>
      </c>
      <c r="J14" s="21">
        <f>IF(I14="","",I14-$B$5)</f>
        <v/>
      </c>
      <c r="K14" s="22" t="n"/>
      <c r="L14" s="20">
        <f>IF(OR(G14="",N(K14)=0,N(G14)=0),"",K14/G14)</f>
        <v/>
      </c>
    </row>
    <row r="15">
      <c r="A15" s="17" t="inlineStr">
        <is>
          <t>Juli</t>
        </is>
      </c>
      <c r="B15" s="19">
        <f>IF(F14="","",F14)</f>
        <v/>
      </c>
      <c r="C15" s="22" t="n"/>
      <c r="D15" s="22" t="n"/>
      <c r="E15" s="22" t="n"/>
      <c r="F15" s="22" t="n"/>
      <c r="G15" s="19">
        <f>IF(OR(B15="",F15=""),"",B15+N(C15)-N(D15)-N(E15)-F15)</f>
        <v/>
      </c>
      <c r="H15" s="22" t="n"/>
      <c r="I15" s="20">
        <f>IF(OR(G15="",N(H15)=0),"",G15/H15)</f>
        <v/>
      </c>
      <c r="J15" s="21">
        <f>IF(I15="","",I15-$B$5)</f>
        <v/>
      </c>
      <c r="K15" s="22" t="n"/>
      <c r="L15" s="20">
        <f>IF(OR(G15="",N(K15)=0,N(G15)=0),"",K15/G15)</f>
        <v/>
      </c>
    </row>
    <row r="16">
      <c r="A16" s="17" t="inlineStr">
        <is>
          <t>August</t>
        </is>
      </c>
      <c r="B16" s="19">
        <f>IF(F15="","",F15)</f>
        <v/>
      </c>
      <c r="C16" s="22" t="n"/>
      <c r="D16" s="22" t="n"/>
      <c r="E16" s="22" t="n"/>
      <c r="F16" s="22" t="n"/>
      <c r="G16" s="19">
        <f>IF(OR(B16="",F16=""),"",B16+N(C16)-N(D16)-N(E16)-F16)</f>
        <v/>
      </c>
      <c r="H16" s="22" t="n"/>
      <c r="I16" s="20">
        <f>IF(OR(G16="",N(H16)=0),"",G16/H16)</f>
        <v/>
      </c>
      <c r="J16" s="21">
        <f>IF(I16="","",I16-$B$5)</f>
        <v/>
      </c>
      <c r="K16" s="22" t="n"/>
      <c r="L16" s="20">
        <f>IF(OR(G16="",N(K16)=0,N(G16)=0),"",K16/G16)</f>
        <v/>
      </c>
    </row>
    <row r="17">
      <c r="A17" s="17" t="inlineStr">
        <is>
          <t>September</t>
        </is>
      </c>
      <c r="B17" s="19">
        <f>IF(F16="","",F16)</f>
        <v/>
      </c>
      <c r="C17" s="22" t="n"/>
      <c r="D17" s="22" t="n"/>
      <c r="E17" s="22" t="n"/>
      <c r="F17" s="22" t="n"/>
      <c r="G17" s="19">
        <f>IF(OR(B17="",F17=""),"",B17+N(C17)-N(D17)-N(E17)-F17)</f>
        <v/>
      </c>
      <c r="H17" s="22" t="n"/>
      <c r="I17" s="20">
        <f>IF(OR(G17="",N(H17)=0),"",G17/H17)</f>
        <v/>
      </c>
      <c r="J17" s="21">
        <f>IF(I17="","",I17-$B$5)</f>
        <v/>
      </c>
      <c r="K17" s="22" t="n"/>
      <c r="L17" s="20">
        <f>IF(OR(G17="",N(K17)=0,N(G17)=0),"",K17/G17)</f>
        <v/>
      </c>
    </row>
    <row r="18">
      <c r="A18" s="17" t="inlineStr">
        <is>
          <t>Oktober</t>
        </is>
      </c>
      <c r="B18" s="19">
        <f>IF(F17="","",F17)</f>
        <v/>
      </c>
      <c r="C18" s="22" t="n"/>
      <c r="D18" s="22" t="n"/>
      <c r="E18" s="22" t="n"/>
      <c r="F18" s="22" t="n"/>
      <c r="G18" s="19">
        <f>IF(OR(B18="",F18=""),"",B18+N(C18)-N(D18)-N(E18)-F18)</f>
        <v/>
      </c>
      <c r="H18" s="22" t="n"/>
      <c r="I18" s="20">
        <f>IF(OR(G18="",N(H18)=0),"",G18/H18)</f>
        <v/>
      </c>
      <c r="J18" s="21">
        <f>IF(I18="","",I18-$B$5)</f>
        <v/>
      </c>
      <c r="K18" s="22" t="n"/>
      <c r="L18" s="20">
        <f>IF(OR(G18="",N(K18)=0,N(G18)=0),"",K18/G18)</f>
        <v/>
      </c>
    </row>
    <row r="19">
      <c r="A19" s="17" t="inlineStr">
        <is>
          <t>November</t>
        </is>
      </c>
      <c r="B19" s="19">
        <f>IF(F18="","",F18)</f>
        <v/>
      </c>
      <c r="C19" s="22" t="n"/>
      <c r="D19" s="22" t="n"/>
      <c r="E19" s="22" t="n"/>
      <c r="F19" s="22" t="n"/>
      <c r="G19" s="19">
        <f>IF(OR(B19="",F19=""),"",B19+N(C19)-N(D19)-N(E19)-F19)</f>
        <v/>
      </c>
      <c r="H19" s="22" t="n"/>
      <c r="I19" s="20">
        <f>IF(OR(G19="",N(H19)=0),"",G19/H19)</f>
        <v/>
      </c>
      <c r="J19" s="21">
        <f>IF(I19="","",I19-$B$5)</f>
        <v/>
      </c>
      <c r="K19" s="22" t="n"/>
      <c r="L19" s="20">
        <f>IF(OR(G19="",N(K19)=0,N(G19)=0),"",K19/G19)</f>
        <v/>
      </c>
    </row>
    <row r="20">
      <c r="A20" s="17" t="inlineStr">
        <is>
          <t>Dezember</t>
        </is>
      </c>
      <c r="B20" s="19">
        <f>IF(F19="","",F19)</f>
        <v/>
      </c>
      <c r="C20" s="22" t="n"/>
      <c r="D20" s="22" t="n"/>
      <c r="E20" s="22" t="n"/>
      <c r="F20" s="22" t="n"/>
      <c r="G20" s="19">
        <f>IF(OR(B20="",F20=""),"",B20+N(C20)-N(D20)-N(E20)-F20)</f>
        <v/>
      </c>
      <c r="H20" s="22" t="n"/>
      <c r="I20" s="20">
        <f>IF(OR(G20="",N(H20)=0),"",G20/H20)</f>
        <v/>
      </c>
      <c r="J20" s="21">
        <f>IF(I20="","",I20-$B$5)</f>
        <v/>
      </c>
      <c r="K20" s="22" t="n"/>
      <c r="L20" s="20">
        <f>IF(OR(G20="",N(K20)=0,N(G20)=0),"",K20/G20)</f>
        <v/>
      </c>
    </row>
    <row r="21">
      <c r="A21" s="23" t="inlineStr">
        <is>
          <t>Jahr</t>
        </is>
      </c>
      <c r="B21" s="23" t="n"/>
      <c r="C21" s="24">
        <f>SUM(C9:C20)</f>
        <v/>
      </c>
      <c r="D21" s="24">
        <f>SUM(D9:D20)</f>
        <v/>
      </c>
      <c r="E21" s="24">
        <f>SUM(E9:E20)</f>
        <v/>
      </c>
      <c r="F21" s="23" t="n"/>
      <c r="G21" s="24">
        <f>SUM(G9:G20)</f>
        <v/>
      </c>
      <c r="H21" s="24">
        <f>SUM(H9:H20)</f>
        <v/>
      </c>
      <c r="I21" s="25">
        <f>IF(H21=0,"",G21/H21)</f>
        <v/>
      </c>
      <c r="J21" s="26">
        <f>IF(I21="","",I21-$B$5)</f>
        <v/>
      </c>
      <c r="K21" s="24">
        <f>SUM(K9:K20)</f>
        <v/>
      </c>
      <c r="L21" s="23" t="n"/>
    </row>
  </sheetData>
  <mergeCells count="2">
    <mergeCell ref="B5"/>
    <mergeCell ref="B4"/>
  </mergeCells>
  <conditionalFormatting sqref="J9:J21">
    <cfRule type="expression" priority="1" dxfId="0">
      <formula>AND(ISNUMBER($J9),$J9&gt;0)</formula>
    </cfRule>
  </conditionalFormatting>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2:L21"/>
  <sheetViews>
    <sheetView showGridLines="0" workbookViewId="0">
      <pane xSplit="1" ySplit="8" topLeftCell="B9" activePane="bottomRight" state="frozen"/>
      <selection pane="topRight"/>
      <selection pane="bottomLeft"/>
      <selection pane="bottomRight" activeCell="A1" sqref="A1"/>
    </sheetView>
  </sheetViews>
  <sheetFormatPr baseColWidth="8" defaultRowHeight="15"/>
  <cols>
    <col width="12" customWidth="1" min="1" max="1"/>
    <col width="13" customWidth="1" min="2" max="2"/>
    <col width="13" customWidth="1" min="3" max="3"/>
    <col width="13" customWidth="1" min="4" max="4"/>
    <col width="15" customWidth="1" min="5" max="5"/>
    <col width="14" customWidth="1" min="6" max="6"/>
    <col width="13" customWidth="1" min="7" max="7"/>
    <col width="14" customWidth="1" min="8" max="8"/>
    <col width="13" customWidth="1" min="9" max="9"/>
    <col width="13" customWidth="1" min="10" max="10"/>
    <col width="13" customWidth="1" min="11" max="11"/>
    <col width="13" customWidth="1" min="12" max="12"/>
  </cols>
  <sheetData>
    <row r="1" ht="30" customHeight="1"/>
    <row r="2" ht="22" customHeight="1">
      <c r="A2" s="12" t="inlineStr">
        <is>
          <t>Wareneinsatz Getränke</t>
        </is>
      </c>
    </row>
    <row r="3">
      <c r="A3" s="13" t="inlineStr">
        <is>
          <t>Gelbe Felder ausfüllen. Werte netto, ohne Pfand.</t>
        </is>
      </c>
    </row>
    <row r="4">
      <c r="A4" s="5" t="inlineStr">
        <is>
          <t>Jahr</t>
        </is>
      </c>
      <c r="B4" s="14" t="n">
        <v>2026</v>
      </c>
    </row>
    <row r="5">
      <c r="A5" s="5" t="inlineStr">
        <is>
          <t>Zielquote</t>
        </is>
      </c>
      <c r="B5" s="15" t="n">
        <v>0.22</v>
      </c>
    </row>
    <row r="8" ht="42" customHeight="1">
      <c r="A8" s="16" t="inlineStr">
        <is>
          <t>Monat</t>
        </is>
      </c>
      <c r="B8" s="16" t="inlineStr">
        <is>
          <t>Anfangs-
bestand</t>
        </is>
      </c>
      <c r="C8" s="16" t="inlineStr">
        <is>
          <t>Einkauf
netto</t>
        </is>
      </c>
      <c r="D8" s="16" t="inlineStr">
        <is>
          <t>Gutschriften
und Boni</t>
        </is>
      </c>
      <c r="E8" s="16" t="inlineStr">
        <is>
          <t>Personalessen,
Eigenverbrauch</t>
        </is>
      </c>
      <c r="F8" s="16" t="inlineStr">
        <is>
          <t>Endbestand
(Inventur)</t>
        </is>
      </c>
      <c r="G8" s="16" t="inlineStr">
        <is>
          <t>Waren-
verbrauch</t>
        </is>
      </c>
      <c r="H8" s="16" t="inlineStr">
        <is>
          <t>Nettoumsatz</t>
        </is>
      </c>
      <c r="I8" s="16" t="inlineStr">
        <is>
          <t>Wareneinsatz-
quote</t>
        </is>
      </c>
      <c r="J8" s="16" t="inlineStr">
        <is>
          <t>Abweichung
zur Zielquote</t>
        </is>
      </c>
      <c r="K8" s="16" t="inlineStr">
        <is>
          <t>davon Bruch
und Schwund</t>
        </is>
      </c>
      <c r="L8" s="16" t="inlineStr">
        <is>
          <t>Anteil Bruch
am Verbrauch</t>
        </is>
      </c>
    </row>
    <row r="9">
      <c r="A9" s="17" t="inlineStr">
        <is>
          <t>Januar</t>
        </is>
      </c>
      <c r="B9" s="18" t="n">
        <v>3900</v>
      </c>
      <c r="C9" s="18" t="n">
        <v>6100</v>
      </c>
      <c r="D9" s="18" t="n">
        <v>120</v>
      </c>
      <c r="E9" s="18" t="n">
        <v>180</v>
      </c>
      <c r="F9" s="18" t="n">
        <v>4050</v>
      </c>
      <c r="G9" s="19">
        <f>IF(OR(B9="",F9=""),"",B9+N(C9)-N(D9)-N(E9)-F9)</f>
        <v/>
      </c>
      <c r="H9" s="18" t="n">
        <v>26500</v>
      </c>
      <c r="I9" s="20">
        <f>IF(OR(G9="",N(H9)=0),"",G9/H9)</f>
        <v/>
      </c>
      <c r="J9" s="21">
        <f>IF(I9="","",I9-$B$5)</f>
        <v/>
      </c>
      <c r="K9" s="18" t="n">
        <v>160</v>
      </c>
      <c r="L9" s="20">
        <f>IF(OR(G9="",N(K9)=0,N(G9)=0),"",K9/G9)</f>
        <v/>
      </c>
    </row>
    <row r="10">
      <c r="A10" s="17" t="inlineStr">
        <is>
          <t>Februar</t>
        </is>
      </c>
      <c r="B10" s="19">
        <f>IF(F9="","",F9)</f>
        <v/>
      </c>
      <c r="C10" s="18" t="n">
        <v>5400</v>
      </c>
      <c r="D10" s="18" t="n">
        <v>80</v>
      </c>
      <c r="E10" s="18" t="n">
        <v>160</v>
      </c>
      <c r="F10" s="18" t="n">
        <v>3800</v>
      </c>
      <c r="G10" s="19">
        <f>IF(OR(B10="",F10=""),"",B10+N(C10)-N(D10)-N(E10)-F10)</f>
        <v/>
      </c>
      <c r="H10" s="18" t="n">
        <v>23800</v>
      </c>
      <c r="I10" s="20">
        <f>IF(OR(G10="",N(H10)=0),"",G10/H10)</f>
        <v/>
      </c>
      <c r="J10" s="21">
        <f>IF(I10="","",I10-$B$5)</f>
        <v/>
      </c>
      <c r="K10" s="18" t="n">
        <v>210</v>
      </c>
      <c r="L10" s="20">
        <f>IF(OR(G10="",N(K10)=0,N(G10)=0),"",K10/G10)</f>
        <v/>
      </c>
    </row>
    <row r="11">
      <c r="A11" s="17" t="inlineStr">
        <is>
          <t>März</t>
        </is>
      </c>
      <c r="B11" s="19">
        <f>IF(F10="","",F10)</f>
        <v/>
      </c>
      <c r="C11" s="22" t="n"/>
      <c r="D11" s="22" t="n"/>
      <c r="E11" s="22" t="n"/>
      <c r="F11" s="22" t="n"/>
      <c r="G11" s="19">
        <f>IF(OR(B11="",F11=""),"",B11+N(C11)-N(D11)-N(E11)-F11)</f>
        <v/>
      </c>
      <c r="H11" s="22" t="n"/>
      <c r="I11" s="20">
        <f>IF(OR(G11="",N(H11)=0),"",G11/H11)</f>
        <v/>
      </c>
      <c r="J11" s="21">
        <f>IF(I11="","",I11-$B$5)</f>
        <v/>
      </c>
      <c r="K11" s="22" t="n"/>
      <c r="L11" s="20">
        <f>IF(OR(G11="",N(K11)=0,N(G11)=0),"",K11/G11)</f>
        <v/>
      </c>
    </row>
    <row r="12">
      <c r="A12" s="17" t="inlineStr">
        <is>
          <t>April</t>
        </is>
      </c>
      <c r="B12" s="19">
        <f>IF(F11="","",F11)</f>
        <v/>
      </c>
      <c r="C12" s="22" t="n"/>
      <c r="D12" s="22" t="n"/>
      <c r="E12" s="22" t="n"/>
      <c r="F12" s="22" t="n"/>
      <c r="G12" s="19">
        <f>IF(OR(B12="",F12=""),"",B12+N(C12)-N(D12)-N(E12)-F12)</f>
        <v/>
      </c>
      <c r="H12" s="22" t="n"/>
      <c r="I12" s="20">
        <f>IF(OR(G12="",N(H12)=0),"",G12/H12)</f>
        <v/>
      </c>
      <c r="J12" s="21">
        <f>IF(I12="","",I12-$B$5)</f>
        <v/>
      </c>
      <c r="K12" s="22" t="n"/>
      <c r="L12" s="20">
        <f>IF(OR(G12="",N(K12)=0,N(G12)=0),"",K12/G12)</f>
        <v/>
      </c>
    </row>
    <row r="13">
      <c r="A13" s="17" t="inlineStr">
        <is>
          <t>Mai</t>
        </is>
      </c>
      <c r="B13" s="19">
        <f>IF(F12="","",F12)</f>
        <v/>
      </c>
      <c r="C13" s="22" t="n"/>
      <c r="D13" s="22" t="n"/>
      <c r="E13" s="22" t="n"/>
      <c r="F13" s="22" t="n"/>
      <c r="G13" s="19">
        <f>IF(OR(B13="",F13=""),"",B13+N(C13)-N(D13)-N(E13)-F13)</f>
        <v/>
      </c>
      <c r="H13" s="22" t="n"/>
      <c r="I13" s="20">
        <f>IF(OR(G13="",N(H13)=0),"",G13/H13)</f>
        <v/>
      </c>
      <c r="J13" s="21">
        <f>IF(I13="","",I13-$B$5)</f>
        <v/>
      </c>
      <c r="K13" s="22" t="n"/>
      <c r="L13" s="20">
        <f>IF(OR(G13="",N(K13)=0,N(G13)=0),"",K13/G13)</f>
        <v/>
      </c>
    </row>
    <row r="14">
      <c r="A14" s="17" t="inlineStr">
        <is>
          <t>Juni</t>
        </is>
      </c>
      <c r="B14" s="19">
        <f>IF(F13="","",F13)</f>
        <v/>
      </c>
      <c r="C14" s="22" t="n"/>
      <c r="D14" s="22" t="n"/>
      <c r="E14" s="22" t="n"/>
      <c r="F14" s="22" t="n"/>
      <c r="G14" s="19">
        <f>IF(OR(B14="",F14=""),"",B14+N(C14)-N(D14)-N(E14)-F14)</f>
        <v/>
      </c>
      <c r="H14" s="22" t="n"/>
      <c r="I14" s="20">
        <f>IF(OR(G14="",N(H14)=0),"",G14/H14)</f>
        <v/>
      </c>
      <c r="J14" s="21">
        <f>IF(I14="","",I14-$B$5)</f>
        <v/>
      </c>
      <c r="K14" s="22" t="n"/>
      <c r="L14" s="20">
        <f>IF(OR(G14="",N(K14)=0,N(G14)=0),"",K14/G14)</f>
        <v/>
      </c>
    </row>
    <row r="15">
      <c r="A15" s="17" t="inlineStr">
        <is>
          <t>Juli</t>
        </is>
      </c>
      <c r="B15" s="19">
        <f>IF(F14="","",F14)</f>
        <v/>
      </c>
      <c r="C15" s="22" t="n"/>
      <c r="D15" s="22" t="n"/>
      <c r="E15" s="22" t="n"/>
      <c r="F15" s="22" t="n"/>
      <c r="G15" s="19">
        <f>IF(OR(B15="",F15=""),"",B15+N(C15)-N(D15)-N(E15)-F15)</f>
        <v/>
      </c>
      <c r="H15" s="22" t="n"/>
      <c r="I15" s="20">
        <f>IF(OR(G15="",N(H15)=0),"",G15/H15)</f>
        <v/>
      </c>
      <c r="J15" s="21">
        <f>IF(I15="","",I15-$B$5)</f>
        <v/>
      </c>
      <c r="K15" s="22" t="n"/>
      <c r="L15" s="20">
        <f>IF(OR(G15="",N(K15)=0,N(G15)=0),"",K15/G15)</f>
        <v/>
      </c>
    </row>
    <row r="16">
      <c r="A16" s="17" t="inlineStr">
        <is>
          <t>August</t>
        </is>
      </c>
      <c r="B16" s="19">
        <f>IF(F15="","",F15)</f>
        <v/>
      </c>
      <c r="C16" s="22" t="n"/>
      <c r="D16" s="22" t="n"/>
      <c r="E16" s="22" t="n"/>
      <c r="F16" s="22" t="n"/>
      <c r="G16" s="19">
        <f>IF(OR(B16="",F16=""),"",B16+N(C16)-N(D16)-N(E16)-F16)</f>
        <v/>
      </c>
      <c r="H16" s="22" t="n"/>
      <c r="I16" s="20">
        <f>IF(OR(G16="",N(H16)=0),"",G16/H16)</f>
        <v/>
      </c>
      <c r="J16" s="21">
        <f>IF(I16="","",I16-$B$5)</f>
        <v/>
      </c>
      <c r="K16" s="22" t="n"/>
      <c r="L16" s="20">
        <f>IF(OR(G16="",N(K16)=0,N(G16)=0),"",K16/G16)</f>
        <v/>
      </c>
    </row>
    <row r="17">
      <c r="A17" s="17" t="inlineStr">
        <is>
          <t>September</t>
        </is>
      </c>
      <c r="B17" s="19">
        <f>IF(F16="","",F16)</f>
        <v/>
      </c>
      <c r="C17" s="22" t="n"/>
      <c r="D17" s="22" t="n"/>
      <c r="E17" s="22" t="n"/>
      <c r="F17" s="22" t="n"/>
      <c r="G17" s="19">
        <f>IF(OR(B17="",F17=""),"",B17+N(C17)-N(D17)-N(E17)-F17)</f>
        <v/>
      </c>
      <c r="H17" s="22" t="n"/>
      <c r="I17" s="20">
        <f>IF(OR(G17="",N(H17)=0),"",G17/H17)</f>
        <v/>
      </c>
      <c r="J17" s="21">
        <f>IF(I17="","",I17-$B$5)</f>
        <v/>
      </c>
      <c r="K17" s="22" t="n"/>
      <c r="L17" s="20">
        <f>IF(OR(G17="",N(K17)=0,N(G17)=0),"",K17/G17)</f>
        <v/>
      </c>
    </row>
    <row r="18">
      <c r="A18" s="17" t="inlineStr">
        <is>
          <t>Oktober</t>
        </is>
      </c>
      <c r="B18" s="19">
        <f>IF(F17="","",F17)</f>
        <v/>
      </c>
      <c r="C18" s="22" t="n"/>
      <c r="D18" s="22" t="n"/>
      <c r="E18" s="22" t="n"/>
      <c r="F18" s="22" t="n"/>
      <c r="G18" s="19">
        <f>IF(OR(B18="",F18=""),"",B18+N(C18)-N(D18)-N(E18)-F18)</f>
        <v/>
      </c>
      <c r="H18" s="22" t="n"/>
      <c r="I18" s="20">
        <f>IF(OR(G18="",N(H18)=0),"",G18/H18)</f>
        <v/>
      </c>
      <c r="J18" s="21">
        <f>IF(I18="","",I18-$B$5)</f>
        <v/>
      </c>
      <c r="K18" s="22" t="n"/>
      <c r="L18" s="20">
        <f>IF(OR(G18="",N(K18)=0,N(G18)=0),"",K18/G18)</f>
        <v/>
      </c>
    </row>
    <row r="19">
      <c r="A19" s="17" t="inlineStr">
        <is>
          <t>November</t>
        </is>
      </c>
      <c r="B19" s="19">
        <f>IF(F18="","",F18)</f>
        <v/>
      </c>
      <c r="C19" s="22" t="n"/>
      <c r="D19" s="22" t="n"/>
      <c r="E19" s="22" t="n"/>
      <c r="F19" s="22" t="n"/>
      <c r="G19" s="19">
        <f>IF(OR(B19="",F19=""),"",B19+N(C19)-N(D19)-N(E19)-F19)</f>
        <v/>
      </c>
      <c r="H19" s="22" t="n"/>
      <c r="I19" s="20">
        <f>IF(OR(G19="",N(H19)=0),"",G19/H19)</f>
        <v/>
      </c>
      <c r="J19" s="21">
        <f>IF(I19="","",I19-$B$5)</f>
        <v/>
      </c>
      <c r="K19" s="22" t="n"/>
      <c r="L19" s="20">
        <f>IF(OR(G19="",N(K19)=0,N(G19)=0),"",K19/G19)</f>
        <v/>
      </c>
    </row>
    <row r="20">
      <c r="A20" s="17" t="inlineStr">
        <is>
          <t>Dezember</t>
        </is>
      </c>
      <c r="B20" s="19">
        <f>IF(F19="","",F19)</f>
        <v/>
      </c>
      <c r="C20" s="22" t="n"/>
      <c r="D20" s="22" t="n"/>
      <c r="E20" s="22" t="n"/>
      <c r="F20" s="22" t="n"/>
      <c r="G20" s="19">
        <f>IF(OR(B20="",F20=""),"",B20+N(C20)-N(D20)-N(E20)-F20)</f>
        <v/>
      </c>
      <c r="H20" s="22" t="n"/>
      <c r="I20" s="20">
        <f>IF(OR(G20="",N(H20)=0),"",G20/H20)</f>
        <v/>
      </c>
      <c r="J20" s="21">
        <f>IF(I20="","",I20-$B$5)</f>
        <v/>
      </c>
      <c r="K20" s="22" t="n"/>
      <c r="L20" s="20">
        <f>IF(OR(G20="",N(K20)=0,N(G20)=0),"",K20/G20)</f>
        <v/>
      </c>
    </row>
    <row r="21">
      <c r="A21" s="23" t="inlineStr">
        <is>
          <t>Jahr</t>
        </is>
      </c>
      <c r="B21" s="23" t="n"/>
      <c r="C21" s="24">
        <f>SUM(C9:C20)</f>
        <v/>
      </c>
      <c r="D21" s="24">
        <f>SUM(D9:D20)</f>
        <v/>
      </c>
      <c r="E21" s="24">
        <f>SUM(E9:E20)</f>
        <v/>
      </c>
      <c r="F21" s="23" t="n"/>
      <c r="G21" s="24">
        <f>SUM(G9:G20)</f>
        <v/>
      </c>
      <c r="H21" s="24">
        <f>SUM(H9:H20)</f>
        <v/>
      </c>
      <c r="I21" s="25">
        <f>IF(H21=0,"",G21/H21)</f>
        <v/>
      </c>
      <c r="J21" s="26">
        <f>IF(I21="","",I21-$B$5)</f>
        <v/>
      </c>
      <c r="K21" s="24">
        <f>SUM(K9:K20)</f>
        <v/>
      </c>
      <c r="L21" s="23" t="n"/>
    </row>
  </sheetData>
  <mergeCells count="2">
    <mergeCell ref="B5"/>
    <mergeCell ref="B4"/>
  </mergeCells>
  <conditionalFormatting sqref="J9:J21">
    <cfRule type="expression" priority="1" dxfId="0">
      <formula>AND(ISNUMBER($J9),$J9&gt;0)</formula>
    </cfRule>
  </conditionalFormatting>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outlinePr summaryBelow="1" summaryRight="1"/>
    <pageSetUpPr fitToPage="1"/>
  </sheetPr>
  <dimension ref="A2:J17"/>
  <sheetViews>
    <sheetView showGridLines="0" workbookViewId="0">
      <selection activeCell="A1" sqref="A1"/>
    </sheetView>
  </sheetViews>
  <sheetFormatPr baseColWidth="8" defaultRowHeight="15"/>
  <cols>
    <col width="13"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s>
  <sheetData>
    <row r="1" ht="30" customHeight="1"/>
    <row r="2" ht="22" customHeight="1">
      <c r="A2" s="12" t="inlineStr">
        <is>
          <t>Wareneinsatz gesamt</t>
        </is>
      </c>
    </row>
    <row r="3">
      <c r="A3" s="13" t="inlineStr">
        <is>
          <t>Rechnet aus den Blättern Speisen und Getränke.</t>
        </is>
      </c>
    </row>
    <row r="4" ht="34" customHeight="1">
      <c r="A4" s="16" t="inlineStr">
        <is>
          <t>Monat</t>
        </is>
      </c>
      <c r="B4" s="16" t="inlineStr">
        <is>
          <t>Verbrauch
Speisen</t>
        </is>
      </c>
      <c r="C4" s="16" t="inlineStr">
        <is>
          <t>Verbrauch
Getränke</t>
        </is>
      </c>
      <c r="D4" s="16" t="inlineStr">
        <is>
          <t>Verbrauch
gesamt</t>
        </is>
      </c>
      <c r="E4" s="16" t="inlineStr">
        <is>
          <t>Umsatz
Speisen</t>
        </is>
      </c>
      <c r="F4" s="16" t="inlineStr">
        <is>
          <t>Umsatz
Getränke</t>
        </is>
      </c>
      <c r="G4" s="16" t="inlineStr">
        <is>
          <t>Umsatz
gesamt</t>
        </is>
      </c>
      <c r="H4" s="16" t="inlineStr">
        <is>
          <t>Quote
Speisen</t>
        </is>
      </c>
      <c r="I4" s="16" t="inlineStr">
        <is>
          <t>Quote
Getränke</t>
        </is>
      </c>
      <c r="J4" s="16" t="inlineStr">
        <is>
          <t>Quote
gesamt</t>
        </is>
      </c>
    </row>
    <row r="5">
      <c r="A5" s="17" t="inlineStr">
        <is>
          <t>Januar</t>
        </is>
      </c>
      <c r="B5" s="19">
        <f>IF(Speisen!G9="","",Speisen!G9)</f>
        <v/>
      </c>
      <c r="C5" s="19">
        <f>IF(Getränke!G9="","",Getränke!G9)</f>
        <v/>
      </c>
      <c r="D5" s="19">
        <f>IF(AND(B5="",C5=""),"",N(B5)+N(C5))</f>
        <v/>
      </c>
      <c r="E5" s="19">
        <f>IF(Speisen!H9="","",Speisen!H9)</f>
        <v/>
      </c>
      <c r="F5" s="19">
        <f>IF(Getränke!H9="","",Getränke!H9)</f>
        <v/>
      </c>
      <c r="G5" s="19">
        <f>IF(AND(E5="",F5=""),"",N(E5)+N(F5))</f>
        <v/>
      </c>
      <c r="H5" s="20">
        <f>IF(Speisen!I9="","",Speisen!I9)</f>
        <v/>
      </c>
      <c r="I5" s="20">
        <f>IF(Getränke!I9="","",Getränke!I9)</f>
        <v/>
      </c>
      <c r="J5" s="20">
        <f>IF(OR(D5="",N(G5)=0),"",D5/G5)</f>
        <v/>
      </c>
    </row>
    <row r="6">
      <c r="A6" s="17" t="inlineStr">
        <is>
          <t>Februar</t>
        </is>
      </c>
      <c r="B6" s="19">
        <f>IF(Speisen!G10="","",Speisen!G10)</f>
        <v/>
      </c>
      <c r="C6" s="19">
        <f>IF(Getränke!G10="","",Getränke!G10)</f>
        <v/>
      </c>
      <c r="D6" s="19">
        <f>IF(AND(B6="",C6=""),"",N(B6)+N(C6))</f>
        <v/>
      </c>
      <c r="E6" s="19">
        <f>IF(Speisen!H10="","",Speisen!H10)</f>
        <v/>
      </c>
      <c r="F6" s="19">
        <f>IF(Getränke!H10="","",Getränke!H10)</f>
        <v/>
      </c>
      <c r="G6" s="19">
        <f>IF(AND(E6="",F6=""),"",N(E6)+N(F6))</f>
        <v/>
      </c>
      <c r="H6" s="20">
        <f>IF(Speisen!I10="","",Speisen!I10)</f>
        <v/>
      </c>
      <c r="I6" s="20">
        <f>IF(Getränke!I10="","",Getränke!I10)</f>
        <v/>
      </c>
      <c r="J6" s="20">
        <f>IF(OR(D6="",N(G6)=0),"",D6/G6)</f>
        <v/>
      </c>
    </row>
    <row r="7">
      <c r="A7" s="17" t="inlineStr">
        <is>
          <t>März</t>
        </is>
      </c>
      <c r="B7" s="19">
        <f>IF(Speisen!G11="","",Speisen!G11)</f>
        <v/>
      </c>
      <c r="C7" s="19">
        <f>IF(Getränke!G11="","",Getränke!G11)</f>
        <v/>
      </c>
      <c r="D7" s="19">
        <f>IF(AND(B7="",C7=""),"",N(B7)+N(C7))</f>
        <v/>
      </c>
      <c r="E7" s="19">
        <f>IF(Speisen!H11="","",Speisen!H11)</f>
        <v/>
      </c>
      <c r="F7" s="19">
        <f>IF(Getränke!H11="","",Getränke!H11)</f>
        <v/>
      </c>
      <c r="G7" s="19">
        <f>IF(AND(E7="",F7=""),"",N(E7)+N(F7))</f>
        <v/>
      </c>
      <c r="H7" s="20">
        <f>IF(Speisen!I11="","",Speisen!I11)</f>
        <v/>
      </c>
      <c r="I7" s="20">
        <f>IF(Getränke!I11="","",Getränke!I11)</f>
        <v/>
      </c>
      <c r="J7" s="20">
        <f>IF(OR(D7="",N(G7)=0),"",D7/G7)</f>
        <v/>
      </c>
    </row>
    <row r="8">
      <c r="A8" s="17" t="inlineStr">
        <is>
          <t>April</t>
        </is>
      </c>
      <c r="B8" s="19">
        <f>IF(Speisen!G12="","",Speisen!G12)</f>
        <v/>
      </c>
      <c r="C8" s="19">
        <f>IF(Getränke!G12="","",Getränke!G12)</f>
        <v/>
      </c>
      <c r="D8" s="19">
        <f>IF(AND(B8="",C8=""),"",N(B8)+N(C8))</f>
        <v/>
      </c>
      <c r="E8" s="19">
        <f>IF(Speisen!H12="","",Speisen!H12)</f>
        <v/>
      </c>
      <c r="F8" s="19">
        <f>IF(Getränke!H12="","",Getränke!H12)</f>
        <v/>
      </c>
      <c r="G8" s="19">
        <f>IF(AND(E8="",F8=""),"",N(E8)+N(F8))</f>
        <v/>
      </c>
      <c r="H8" s="20">
        <f>IF(Speisen!I12="","",Speisen!I12)</f>
        <v/>
      </c>
      <c r="I8" s="20">
        <f>IF(Getränke!I12="","",Getränke!I12)</f>
        <v/>
      </c>
      <c r="J8" s="20">
        <f>IF(OR(D8="",N(G8)=0),"",D8/G8)</f>
        <v/>
      </c>
    </row>
    <row r="9">
      <c r="A9" s="17" t="inlineStr">
        <is>
          <t>Mai</t>
        </is>
      </c>
      <c r="B9" s="19">
        <f>IF(Speisen!G13="","",Speisen!G13)</f>
        <v/>
      </c>
      <c r="C9" s="19">
        <f>IF(Getränke!G13="","",Getränke!G13)</f>
        <v/>
      </c>
      <c r="D9" s="19">
        <f>IF(AND(B9="",C9=""),"",N(B9)+N(C9))</f>
        <v/>
      </c>
      <c r="E9" s="19">
        <f>IF(Speisen!H13="","",Speisen!H13)</f>
        <v/>
      </c>
      <c r="F9" s="19">
        <f>IF(Getränke!H13="","",Getränke!H13)</f>
        <v/>
      </c>
      <c r="G9" s="19">
        <f>IF(AND(E9="",F9=""),"",N(E9)+N(F9))</f>
        <v/>
      </c>
      <c r="H9" s="20">
        <f>IF(Speisen!I13="","",Speisen!I13)</f>
        <v/>
      </c>
      <c r="I9" s="20">
        <f>IF(Getränke!I13="","",Getränke!I13)</f>
        <v/>
      </c>
      <c r="J9" s="20">
        <f>IF(OR(D9="",N(G9)=0),"",D9/G9)</f>
        <v/>
      </c>
    </row>
    <row r="10">
      <c r="A10" s="17" t="inlineStr">
        <is>
          <t>Juni</t>
        </is>
      </c>
      <c r="B10" s="19">
        <f>IF(Speisen!G14="","",Speisen!G14)</f>
        <v/>
      </c>
      <c r="C10" s="19">
        <f>IF(Getränke!G14="","",Getränke!G14)</f>
        <v/>
      </c>
      <c r="D10" s="19">
        <f>IF(AND(B10="",C10=""),"",N(B10)+N(C10))</f>
        <v/>
      </c>
      <c r="E10" s="19">
        <f>IF(Speisen!H14="","",Speisen!H14)</f>
        <v/>
      </c>
      <c r="F10" s="19">
        <f>IF(Getränke!H14="","",Getränke!H14)</f>
        <v/>
      </c>
      <c r="G10" s="19">
        <f>IF(AND(E10="",F10=""),"",N(E10)+N(F10))</f>
        <v/>
      </c>
      <c r="H10" s="20">
        <f>IF(Speisen!I14="","",Speisen!I14)</f>
        <v/>
      </c>
      <c r="I10" s="20">
        <f>IF(Getränke!I14="","",Getränke!I14)</f>
        <v/>
      </c>
      <c r="J10" s="20">
        <f>IF(OR(D10="",N(G10)=0),"",D10/G10)</f>
        <v/>
      </c>
    </row>
    <row r="11">
      <c r="A11" s="17" t="inlineStr">
        <is>
          <t>Juli</t>
        </is>
      </c>
      <c r="B11" s="19">
        <f>IF(Speisen!G15="","",Speisen!G15)</f>
        <v/>
      </c>
      <c r="C11" s="19">
        <f>IF(Getränke!G15="","",Getränke!G15)</f>
        <v/>
      </c>
      <c r="D11" s="19">
        <f>IF(AND(B11="",C11=""),"",N(B11)+N(C11))</f>
        <v/>
      </c>
      <c r="E11" s="19">
        <f>IF(Speisen!H15="","",Speisen!H15)</f>
        <v/>
      </c>
      <c r="F11" s="19">
        <f>IF(Getränke!H15="","",Getränke!H15)</f>
        <v/>
      </c>
      <c r="G11" s="19">
        <f>IF(AND(E11="",F11=""),"",N(E11)+N(F11))</f>
        <v/>
      </c>
      <c r="H11" s="20">
        <f>IF(Speisen!I15="","",Speisen!I15)</f>
        <v/>
      </c>
      <c r="I11" s="20">
        <f>IF(Getränke!I15="","",Getränke!I15)</f>
        <v/>
      </c>
      <c r="J11" s="20">
        <f>IF(OR(D11="",N(G11)=0),"",D11/G11)</f>
        <v/>
      </c>
    </row>
    <row r="12">
      <c r="A12" s="17" t="inlineStr">
        <is>
          <t>August</t>
        </is>
      </c>
      <c r="B12" s="19">
        <f>IF(Speisen!G16="","",Speisen!G16)</f>
        <v/>
      </c>
      <c r="C12" s="19">
        <f>IF(Getränke!G16="","",Getränke!G16)</f>
        <v/>
      </c>
      <c r="D12" s="19">
        <f>IF(AND(B12="",C12=""),"",N(B12)+N(C12))</f>
        <v/>
      </c>
      <c r="E12" s="19">
        <f>IF(Speisen!H16="","",Speisen!H16)</f>
        <v/>
      </c>
      <c r="F12" s="19">
        <f>IF(Getränke!H16="","",Getränke!H16)</f>
        <v/>
      </c>
      <c r="G12" s="19">
        <f>IF(AND(E12="",F12=""),"",N(E12)+N(F12))</f>
        <v/>
      </c>
      <c r="H12" s="20">
        <f>IF(Speisen!I16="","",Speisen!I16)</f>
        <v/>
      </c>
      <c r="I12" s="20">
        <f>IF(Getränke!I16="","",Getränke!I16)</f>
        <v/>
      </c>
      <c r="J12" s="20">
        <f>IF(OR(D12="",N(G12)=0),"",D12/G12)</f>
        <v/>
      </c>
    </row>
    <row r="13">
      <c r="A13" s="17" t="inlineStr">
        <is>
          <t>September</t>
        </is>
      </c>
      <c r="B13" s="19">
        <f>IF(Speisen!G17="","",Speisen!G17)</f>
        <v/>
      </c>
      <c r="C13" s="19">
        <f>IF(Getränke!G17="","",Getränke!G17)</f>
        <v/>
      </c>
      <c r="D13" s="19">
        <f>IF(AND(B13="",C13=""),"",N(B13)+N(C13))</f>
        <v/>
      </c>
      <c r="E13" s="19">
        <f>IF(Speisen!H17="","",Speisen!H17)</f>
        <v/>
      </c>
      <c r="F13" s="19">
        <f>IF(Getränke!H17="","",Getränke!H17)</f>
        <v/>
      </c>
      <c r="G13" s="19">
        <f>IF(AND(E13="",F13=""),"",N(E13)+N(F13))</f>
        <v/>
      </c>
      <c r="H13" s="20">
        <f>IF(Speisen!I17="","",Speisen!I17)</f>
        <v/>
      </c>
      <c r="I13" s="20">
        <f>IF(Getränke!I17="","",Getränke!I17)</f>
        <v/>
      </c>
      <c r="J13" s="20">
        <f>IF(OR(D13="",N(G13)=0),"",D13/G13)</f>
        <v/>
      </c>
    </row>
    <row r="14">
      <c r="A14" s="17" t="inlineStr">
        <is>
          <t>Oktober</t>
        </is>
      </c>
      <c r="B14" s="19">
        <f>IF(Speisen!G18="","",Speisen!G18)</f>
        <v/>
      </c>
      <c r="C14" s="19">
        <f>IF(Getränke!G18="","",Getränke!G18)</f>
        <v/>
      </c>
      <c r="D14" s="19">
        <f>IF(AND(B14="",C14=""),"",N(B14)+N(C14))</f>
        <v/>
      </c>
      <c r="E14" s="19">
        <f>IF(Speisen!H18="","",Speisen!H18)</f>
        <v/>
      </c>
      <c r="F14" s="19">
        <f>IF(Getränke!H18="","",Getränke!H18)</f>
        <v/>
      </c>
      <c r="G14" s="19">
        <f>IF(AND(E14="",F14=""),"",N(E14)+N(F14))</f>
        <v/>
      </c>
      <c r="H14" s="20">
        <f>IF(Speisen!I18="","",Speisen!I18)</f>
        <v/>
      </c>
      <c r="I14" s="20">
        <f>IF(Getränke!I18="","",Getränke!I18)</f>
        <v/>
      </c>
      <c r="J14" s="20">
        <f>IF(OR(D14="",N(G14)=0),"",D14/G14)</f>
        <v/>
      </c>
    </row>
    <row r="15">
      <c r="A15" s="17" t="inlineStr">
        <is>
          <t>November</t>
        </is>
      </c>
      <c r="B15" s="19">
        <f>IF(Speisen!G19="","",Speisen!G19)</f>
        <v/>
      </c>
      <c r="C15" s="19">
        <f>IF(Getränke!G19="","",Getränke!G19)</f>
        <v/>
      </c>
      <c r="D15" s="19">
        <f>IF(AND(B15="",C15=""),"",N(B15)+N(C15))</f>
        <v/>
      </c>
      <c r="E15" s="19">
        <f>IF(Speisen!H19="","",Speisen!H19)</f>
        <v/>
      </c>
      <c r="F15" s="19">
        <f>IF(Getränke!H19="","",Getränke!H19)</f>
        <v/>
      </c>
      <c r="G15" s="19">
        <f>IF(AND(E15="",F15=""),"",N(E15)+N(F15))</f>
        <v/>
      </c>
      <c r="H15" s="20">
        <f>IF(Speisen!I19="","",Speisen!I19)</f>
        <v/>
      </c>
      <c r="I15" s="20">
        <f>IF(Getränke!I19="","",Getränke!I19)</f>
        <v/>
      </c>
      <c r="J15" s="20">
        <f>IF(OR(D15="",N(G15)=0),"",D15/G15)</f>
        <v/>
      </c>
    </row>
    <row r="16">
      <c r="A16" s="17" t="inlineStr">
        <is>
          <t>Dezember</t>
        </is>
      </c>
      <c r="B16" s="19">
        <f>IF(Speisen!G20="","",Speisen!G20)</f>
        <v/>
      </c>
      <c r="C16" s="19">
        <f>IF(Getränke!G20="","",Getränke!G20)</f>
        <v/>
      </c>
      <c r="D16" s="19">
        <f>IF(AND(B16="",C16=""),"",N(B16)+N(C16))</f>
        <v/>
      </c>
      <c r="E16" s="19">
        <f>IF(Speisen!H20="","",Speisen!H20)</f>
        <v/>
      </c>
      <c r="F16" s="19">
        <f>IF(Getränke!H20="","",Getränke!H20)</f>
        <v/>
      </c>
      <c r="G16" s="19">
        <f>IF(AND(E16="",F16=""),"",N(E16)+N(F16))</f>
        <v/>
      </c>
      <c r="H16" s="20">
        <f>IF(Speisen!I20="","",Speisen!I20)</f>
        <v/>
      </c>
      <c r="I16" s="20">
        <f>IF(Getränke!I20="","",Getränke!I20)</f>
        <v/>
      </c>
      <c r="J16" s="20">
        <f>IF(OR(D16="",N(G16)=0),"",D16/G16)</f>
        <v/>
      </c>
    </row>
    <row r="17">
      <c r="A17" s="27" t="inlineStr">
        <is>
          <t>Jahr</t>
        </is>
      </c>
      <c r="B17" s="28">
        <f>IF(Speisen!G21="","",Speisen!G21)</f>
        <v/>
      </c>
      <c r="C17" s="28">
        <f>IF(Getränke!G21="","",Getränke!G21)</f>
        <v/>
      </c>
      <c r="D17" s="28">
        <f>IF(AND(B17="",C17=""),"",N(B17)+N(C17))</f>
        <v/>
      </c>
      <c r="E17" s="28">
        <f>IF(Speisen!H21="","",Speisen!H21)</f>
        <v/>
      </c>
      <c r="F17" s="28">
        <f>IF(Getränke!H21="","",Getränke!H21)</f>
        <v/>
      </c>
      <c r="G17" s="28">
        <f>IF(AND(E17="",F17=""),"",N(E17)+N(F17))</f>
        <v/>
      </c>
      <c r="H17" s="29">
        <f>IF(Speisen!I21="","",Speisen!I21)</f>
        <v/>
      </c>
      <c r="I17" s="29">
        <f>IF(Getränke!I21="","",Getränke!I21)</f>
        <v/>
      </c>
      <c r="J17" s="29">
        <f>IF(OR(D17="",N(G17)=0),"",D17/G17)</f>
        <v/>
      </c>
    </row>
  </sheetData>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RechnungsWächter</dc:creator>
  <dc:title xmlns:dc="http://purl.org/dc/elements/1.1/">Wareneinsatz monatlich berechnen</dc:title>
  <dc:subject xmlns:dc="http://purl.org/dc/elements/1.1/">Wareneinsatz berechnen Excel</dc:subject>
  <dcterms:created xmlns:dcterms="http://purl.org/dc/terms/" xmlns:xsi="http://www.w3.org/2001/XMLSchema-instance" xsi:type="dcterms:W3CDTF">2026-09-13T06:33:24Z</dcterms:created>
  <dcterms:modified xmlns:dcterms="http://purl.org/dc/terms/" xmlns:xsi="http://www.w3.org/2001/XMLSchema-instance" xsi:type="dcterms:W3CDTF">2026-09-13T06:33:24Z</dcterms:modified>
  <cp:keywords>Gastronomie, Vorlage, RechnungsWächter</cp:keywords>
</cp:coreProperties>
</file>